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2" sheetId="10" r:id="rId1"/>
  </sheets>
  <externalReferences>
    <externalReference r:id="rId2"/>
  </externalReferences>
  <definedNames>
    <definedName name="_xlnm.Print_Area" localSheetId="0">'2'!$A$1:$F$82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0" l="1"/>
  <c r="F78" i="10"/>
  <c r="C78" i="10"/>
  <c r="F77" i="10"/>
  <c r="F76" i="10"/>
  <c r="F75" i="10"/>
  <c r="C75" i="10"/>
  <c r="F74" i="10"/>
  <c r="C74" i="10"/>
  <c r="F73" i="10"/>
  <c r="C73" i="10"/>
  <c r="F72" i="10"/>
  <c r="C72" i="10"/>
  <c r="F71" i="10"/>
  <c r="C71" i="10"/>
  <c r="F70" i="10"/>
  <c r="C70" i="10"/>
  <c r="F69" i="10"/>
  <c r="C69" i="10"/>
  <c r="F68" i="10"/>
  <c r="C68" i="10"/>
  <c r="F67" i="10"/>
  <c r="C67" i="10"/>
  <c r="F66" i="10"/>
  <c r="C66" i="10"/>
  <c r="F65" i="10"/>
  <c r="C65" i="10"/>
  <c r="F64" i="10"/>
  <c r="C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</calcChain>
</file>

<file path=xl/sharedStrings.xml><?xml version="1.0" encoding="utf-8"?>
<sst xmlns="http://schemas.openxmlformats.org/spreadsheetml/2006/main" count="130" uniqueCount="71">
  <si>
    <t>№ п/п</t>
  </si>
  <si>
    <t>Наименование услуги</t>
  </si>
  <si>
    <t>Единица измерения</t>
  </si>
  <si>
    <t>С.А. Вакулевич</t>
  </si>
  <si>
    <t xml:space="preserve">  "Утверждаю"</t>
  </si>
  <si>
    <t>Директор филиала "Кобринводоканал"</t>
  </si>
  <si>
    <t>государственного предприятия "Брестводоканал"</t>
  </si>
  <si>
    <t>____________ А.Н. Велич</t>
  </si>
  <si>
    <t>Тариф  без НДС (руб.)</t>
  </si>
  <si>
    <t>Тариф с НДС (руб.)</t>
  </si>
  <si>
    <t>Одно исследование</t>
  </si>
  <si>
    <t>Приложение 2</t>
  </si>
  <si>
    <t xml:space="preserve">Прейскурант № 2 от  05.01.26  тарифов </t>
  </si>
  <si>
    <t xml:space="preserve">на услуги, оказываемые </t>
  </si>
  <si>
    <t>лабораторией канализации филиала "Кобринводоканал"</t>
  </si>
  <si>
    <t>Определение концентрации взвешенных веществ, 1-е исследование</t>
  </si>
  <si>
    <t>Определение концентрации взвешенных веществ, 2-е и последующие исследования</t>
  </si>
  <si>
    <t>Определение концентрации нефтепродуктов, 1-е исследование</t>
  </si>
  <si>
    <t>Определение концентрации нефтепродуктов, 2-е и последующие исследования</t>
  </si>
  <si>
    <t>Определение водородного показателя, 1-е исследование</t>
  </si>
  <si>
    <t>Определение водородного показателя, 2-е и последующие исследования</t>
  </si>
  <si>
    <t>Определение концентрации хлорид-ионов (сточные воды), 1-е исследование</t>
  </si>
  <si>
    <t>Определение концентрации хлорид-ионов (сточные воды), 2-е и последующие исследования</t>
  </si>
  <si>
    <t>Определение концентрации сульфат-ионов, 1-е исследование</t>
  </si>
  <si>
    <t>Определение концентрации сульфат-ионов, 2-е и последующие исследования</t>
  </si>
  <si>
    <t>Определение химического потребления кислорода (бихроматной окисляемости)   ХПК, 1-е исследование</t>
  </si>
  <si>
    <t>Определение химического потребления кислорода (бихроматной окисляемости ХПК, 2-е и последующие исследования</t>
  </si>
  <si>
    <t>Определение концентрации аммоний-ионов (аммиака и ионов аммония (суммарно)), 1-е исследование</t>
  </si>
  <si>
    <t>Определение концентрации аммоний-ионов (аммиака и ионов аммония (суммарно)), 2-е и последующие исследования</t>
  </si>
  <si>
    <t>Определение концентрации фосфат-ионов (фосфора фосфатов), 1-е исследование</t>
  </si>
  <si>
    <t>Определение концентрации фосфат-ионов (фосфора фосфатов), 2-е и последующие исследования</t>
  </si>
  <si>
    <t>Определение концентрации железа общего, 1-е исследование</t>
  </si>
  <si>
    <t>Определение концентрации железа общего, 2-е и последующие исследования</t>
  </si>
  <si>
    <t xml:space="preserve">Определение концентрации нитрит-иона , 1-е исследование </t>
  </si>
  <si>
    <t>Определение концентрации нитрит-иона , 2-е и последующие исследования</t>
  </si>
  <si>
    <t xml:space="preserve">Определение концентрации нитрат-иона, 1-е исследование </t>
  </si>
  <si>
    <t>Определение концентрации нитрат-иона, 2-е и последующие исследования</t>
  </si>
  <si>
    <t>Определение концентрации растворенного кислорода, 1-е исследование</t>
  </si>
  <si>
    <t>х</t>
  </si>
  <si>
    <t>Определение концентрации растворенного кислорода , 2-е и последующие исследования</t>
  </si>
  <si>
    <t>Определение концентрации хлорид-ионов (в поверхностных водах), 1-е исследование</t>
  </si>
  <si>
    <t>Определение концентрации  хлорид-ионов (в поверхностных водах), 2-е и последующие исследования</t>
  </si>
  <si>
    <t>Определение биохимического потребления кислорода (БПК 5) с разбавлением , 1-е исследование</t>
  </si>
  <si>
    <t>Определение биохимического потребления кислорода (БПК 5) с разбавлением, 2-е и последующие исследования</t>
  </si>
  <si>
    <t>Определение биохимического потребления кислорода (БПК 5) без разбавления , 1-е исследование</t>
  </si>
  <si>
    <t>Определение биохимического потребления кислорода (БПК 5) без разбавления, 2-е и последующие исследования</t>
  </si>
  <si>
    <t>Определение концентрации сухого остатка (минерализации воды), 1-е исследование</t>
  </si>
  <si>
    <t>Определение концентрации сухого остатка (минерализации воды), 2-е и последующие исследования</t>
  </si>
  <si>
    <t>Определение массовой концентрации синтетических поверхностных активных веществ СПАВ анионоактивных АПАВ,  1-е исследование</t>
  </si>
  <si>
    <t>Определение массовой концентрации синтетических поверхностных активных веществ СПАВ анионоактивных АПАВ,  2-е и последующие исследования</t>
  </si>
  <si>
    <t>Определение концентрации нефтепродуктов, устранение мешающего влияния п.9.1 (Разбавление экстракта, если СНП в экстракте более 10мг/дм3 или Т менее70%)</t>
  </si>
  <si>
    <t>Определение концентрации нефтепродуктов, устранение мешающего влияния п.9.2 (Анализ природных и сточных вод с высоким содержанием мешающих полярных веществ)</t>
  </si>
  <si>
    <t>Определение концентрации нефтепродуктов, устранение мешающего влияния п.9.3 (Анализ неочищенных сточных вод, а также вод с очень высоким содержанием мешающих примесей (для предприятий пищевой промышленности, целюлозно-бумажной, химической промышленности, а также по результатам контроля коэф.пропускания гексанового экстракта пробы проводится дополнительная очистка на хроматографической колонке)</t>
  </si>
  <si>
    <t>Определение массовой концентрации цинка,  1-е исследование</t>
  </si>
  <si>
    <t>Определение массовой концентрации цинка, 2-е и последующие исследования</t>
  </si>
  <si>
    <t>Определение концентрации хрома общего, 1-е исследование</t>
  </si>
  <si>
    <t>Определение концентрации хрома общего, 2-е и последующие исследования</t>
  </si>
  <si>
    <t>Определение концентрации хрома (VI),  1-е исследование</t>
  </si>
  <si>
    <t>Определение концентрации хрома (VI),  2-е и последующие исследования</t>
  </si>
  <si>
    <t>Определение концентрации  общего фосфора , 1-е исследование</t>
  </si>
  <si>
    <t>Определение концентрации  общего фосфора, 2-е и последующие исследования</t>
  </si>
  <si>
    <t xml:space="preserve">Определение концентрации сульфат-ионов. Устранение мешающего влияния </t>
  </si>
  <si>
    <t>Проба</t>
  </si>
  <si>
    <t xml:space="preserve"> Определение температуры при отборе проб, 1-е исследование</t>
  </si>
  <si>
    <t xml:space="preserve"> Определение температуры при отборе проб,  2-е и последующие исследования</t>
  </si>
  <si>
    <t xml:space="preserve">Ед. </t>
  </si>
  <si>
    <t>Следование работника лаборатории канализации  при отборе проб до объекта, с объекта на объект и обратно</t>
  </si>
  <si>
    <t>Час</t>
  </si>
  <si>
    <t xml:space="preserve">Главный экономист </t>
  </si>
  <si>
    <r>
      <t xml:space="preserve"> </t>
    </r>
    <r>
      <rPr>
        <i/>
        <u/>
        <sz val="14"/>
        <rFont val="Times New Roman"/>
        <family val="1"/>
        <charset val="204"/>
      </rPr>
      <t>"5"</t>
    </r>
    <r>
      <rPr>
        <i/>
        <sz val="14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>января</t>
    </r>
    <r>
      <rPr>
        <i/>
        <sz val="14"/>
        <rFont val="Times New Roman"/>
        <family val="1"/>
        <charset val="204"/>
      </rPr>
      <t xml:space="preserve"> 2026 г.</t>
    </r>
  </si>
  <si>
    <t>Приказ от 05.01.26 № 11  "Об утверждении прейскурантов" (введен в действие с 01.01.26)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</si>
</sst>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i/>
      <sz val="10"/>
      <name val="Times New Roman"/>
      <family val="1"/>
      <charset val="204"/>
    </font>
    <font>
      <sz val="10"/>
      <color rgb="FFFF0000"/>
      <name val="Arial Cyr"/>
      <charset val="204"/>
    </font>
    <font>
      <b/>
      <i/>
      <sz val="14"/>
      <name val="Times New Roman"/>
      <family val="1"/>
      <charset val="204"/>
    </font>
    <font>
      <i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horizontal="right"/>
    </xf>
    <xf numFmtId="2" fontId="5" fillId="0" borderId="1" xfId="0" applyNumberFormat="1" applyFont="1" applyBorder="1" applyAlignment="1">
      <alignment horizontal="center" vertical="center"/>
    </xf>
    <xf numFmtId="2" fontId="10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0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65;&#1048;&#1049;%20&#1044;&#1054;&#1057;&#1058;&#1059;&#1055;/&#1062;&#1077;&#1085;&#1099;/&#1040;&#1085;&#1072;&#1083;&#1080;&#1079;&#1099;%20&#1089;&#1090;&#1086;&#1095;&#1085;&#1099;&#1093;%20&#1074;&#1086;&#1076;/&#1040;&#1085;&#1072;&#1083;&#1080;&#1079;&#1099;%20&#1089;&#1090;&#1086;&#1095;&#1085;.%20&#1074;&#1086;&#1076;%202024/&#1086;&#1090;&#1073;&#1086;&#1088;%20&#1087;&#1088;&#1086;&#1073;/&#1072;&#1085;&#1072;&#1083;&#1080;&#1079;&#1099;%20%202021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цехов"/>
      <sheetName val="эксплуат"/>
      <sheetName val="зарплат"/>
      <sheetName val="зарплата"/>
      <sheetName val="матер"/>
      <sheetName val="электр"/>
      <sheetName val="Аморт"/>
      <sheetName val="кальк к"/>
      <sheetName val="прейск"/>
      <sheetName val="сравн-е"/>
    </sheetNames>
    <sheetDataSet>
      <sheetData sheetId="0"/>
      <sheetData sheetId="1" refreshError="1"/>
      <sheetData sheetId="2" refreshError="1"/>
      <sheetData sheetId="3"/>
      <sheetData sheetId="4">
        <row r="8">
          <cell r="B8" t="str">
            <v>Отбор проб для исследований из одного источника (до 0,5 л каждая)</v>
          </cell>
        </row>
        <row r="11">
          <cell r="B11" t="str">
            <v>Отбор 2 проб для исследований из одного источника (до 0,5 л каждая)</v>
          </cell>
        </row>
        <row r="14">
          <cell r="B14" t="str">
            <v>Отбор 3 проб для исследований из одного источника (до 0,5 л каждая)</v>
          </cell>
        </row>
        <row r="17">
          <cell r="B17" t="str">
            <v>Отбор 4 проб для исследований из одного источника (до 0,5 л каждая)</v>
          </cell>
        </row>
        <row r="20">
          <cell r="B20" t="str">
            <v>Отбор 5 проб для исследований из одного источника (до 0,5 л каждая)</v>
          </cell>
        </row>
        <row r="23">
          <cell r="B23" t="str">
            <v>Отбор 6-10 проб для исследований из одного источника (до 0,5 л каждая)</v>
          </cell>
        </row>
        <row r="26">
          <cell r="B26" t="str">
            <v>Отбор проб для исследований из одного источника (от 0,5 до 5 л каждая)</v>
          </cell>
        </row>
        <row r="29">
          <cell r="B29" t="str">
            <v>Отбор 2 проб для исследований из одного источника (от 0,5 до 5 л каждая)</v>
          </cell>
        </row>
        <row r="32">
          <cell r="B32" t="str">
            <v>Отбор 3 проб для исследований из одного источника (от 0,5 до 5 л каждая)</v>
          </cell>
        </row>
        <row r="35">
          <cell r="B35" t="str">
            <v>Отбор 4 проб для исследований из одного источника (от 0,5 до 5 л каждая)</v>
          </cell>
        </row>
        <row r="38">
          <cell r="B38" t="str">
            <v>Отбор 5 проб для исследований из одного источника  (от 0,5 до 5 л каждая)</v>
          </cell>
        </row>
        <row r="53">
          <cell r="B53" t="str">
            <v>Отбор 6-10 проб для исследований из одного источника  (от 0,5 до 5 л каждая)</v>
          </cell>
        </row>
        <row r="59">
          <cell r="B59" t="str">
            <v>Оформление и выдача протокола проведения  измерений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abSelected="1" view="pageBreakPreview" zoomScale="60" zoomScaleNormal="100" workbookViewId="0">
      <selection activeCell="K16" sqref="K16"/>
    </sheetView>
  </sheetViews>
  <sheetFormatPr defaultRowHeight="15" x14ac:dyDescent="0.25"/>
  <cols>
    <col min="1" max="1" width="0.140625" customWidth="1"/>
    <col min="2" max="2" width="4" customWidth="1"/>
    <col min="3" max="3" width="65.140625" customWidth="1"/>
    <col min="4" max="4" width="20.5703125" bestFit="1" customWidth="1"/>
    <col min="5" max="5" width="18.7109375" customWidth="1"/>
    <col min="6" max="7" width="15.28515625" customWidth="1"/>
    <col min="8" max="8" width="23" customWidth="1"/>
    <col min="257" max="257" width="0.140625" customWidth="1"/>
    <col min="258" max="258" width="4" customWidth="1"/>
    <col min="259" max="259" width="65.140625" customWidth="1"/>
    <col min="260" max="260" width="20.5703125" bestFit="1" customWidth="1"/>
    <col min="261" max="261" width="18.7109375" customWidth="1"/>
    <col min="262" max="263" width="15.28515625" customWidth="1"/>
    <col min="264" max="264" width="23" customWidth="1"/>
    <col min="513" max="513" width="0.140625" customWidth="1"/>
    <col min="514" max="514" width="4" customWidth="1"/>
    <col min="515" max="515" width="65.140625" customWidth="1"/>
    <col min="516" max="516" width="20.5703125" bestFit="1" customWidth="1"/>
    <col min="517" max="517" width="18.7109375" customWidth="1"/>
    <col min="518" max="519" width="15.28515625" customWidth="1"/>
    <col min="520" max="520" width="23" customWidth="1"/>
    <col min="769" max="769" width="0.140625" customWidth="1"/>
    <col min="770" max="770" width="4" customWidth="1"/>
    <col min="771" max="771" width="65.140625" customWidth="1"/>
    <col min="772" max="772" width="20.5703125" bestFit="1" customWidth="1"/>
    <col min="773" max="773" width="18.7109375" customWidth="1"/>
    <col min="774" max="775" width="15.28515625" customWidth="1"/>
    <col min="776" max="776" width="23" customWidth="1"/>
    <col min="1025" max="1025" width="0.140625" customWidth="1"/>
    <col min="1026" max="1026" width="4" customWidth="1"/>
    <col min="1027" max="1027" width="65.140625" customWidth="1"/>
    <col min="1028" max="1028" width="20.5703125" bestFit="1" customWidth="1"/>
    <col min="1029" max="1029" width="18.7109375" customWidth="1"/>
    <col min="1030" max="1031" width="15.28515625" customWidth="1"/>
    <col min="1032" max="1032" width="23" customWidth="1"/>
    <col min="1281" max="1281" width="0.140625" customWidth="1"/>
    <col min="1282" max="1282" width="4" customWidth="1"/>
    <col min="1283" max="1283" width="65.140625" customWidth="1"/>
    <col min="1284" max="1284" width="20.5703125" bestFit="1" customWidth="1"/>
    <col min="1285" max="1285" width="18.7109375" customWidth="1"/>
    <col min="1286" max="1287" width="15.28515625" customWidth="1"/>
    <col min="1288" max="1288" width="23" customWidth="1"/>
    <col min="1537" max="1537" width="0.140625" customWidth="1"/>
    <col min="1538" max="1538" width="4" customWidth="1"/>
    <col min="1539" max="1539" width="65.140625" customWidth="1"/>
    <col min="1540" max="1540" width="20.5703125" bestFit="1" customWidth="1"/>
    <col min="1541" max="1541" width="18.7109375" customWidth="1"/>
    <col min="1542" max="1543" width="15.28515625" customWidth="1"/>
    <col min="1544" max="1544" width="23" customWidth="1"/>
    <col min="1793" max="1793" width="0.140625" customWidth="1"/>
    <col min="1794" max="1794" width="4" customWidth="1"/>
    <col min="1795" max="1795" width="65.140625" customWidth="1"/>
    <col min="1796" max="1796" width="20.5703125" bestFit="1" customWidth="1"/>
    <col min="1797" max="1797" width="18.7109375" customWidth="1"/>
    <col min="1798" max="1799" width="15.28515625" customWidth="1"/>
    <col min="1800" max="1800" width="23" customWidth="1"/>
    <col min="2049" max="2049" width="0.140625" customWidth="1"/>
    <col min="2050" max="2050" width="4" customWidth="1"/>
    <col min="2051" max="2051" width="65.140625" customWidth="1"/>
    <col min="2052" max="2052" width="20.5703125" bestFit="1" customWidth="1"/>
    <col min="2053" max="2053" width="18.7109375" customWidth="1"/>
    <col min="2054" max="2055" width="15.28515625" customWidth="1"/>
    <col min="2056" max="2056" width="23" customWidth="1"/>
    <col min="2305" max="2305" width="0.140625" customWidth="1"/>
    <col min="2306" max="2306" width="4" customWidth="1"/>
    <col min="2307" max="2307" width="65.140625" customWidth="1"/>
    <col min="2308" max="2308" width="20.5703125" bestFit="1" customWidth="1"/>
    <col min="2309" max="2309" width="18.7109375" customWidth="1"/>
    <col min="2310" max="2311" width="15.28515625" customWidth="1"/>
    <col min="2312" max="2312" width="23" customWidth="1"/>
    <col min="2561" max="2561" width="0.140625" customWidth="1"/>
    <col min="2562" max="2562" width="4" customWidth="1"/>
    <col min="2563" max="2563" width="65.140625" customWidth="1"/>
    <col min="2564" max="2564" width="20.5703125" bestFit="1" customWidth="1"/>
    <col min="2565" max="2565" width="18.7109375" customWidth="1"/>
    <col min="2566" max="2567" width="15.28515625" customWidth="1"/>
    <col min="2568" max="2568" width="23" customWidth="1"/>
    <col min="2817" max="2817" width="0.140625" customWidth="1"/>
    <col min="2818" max="2818" width="4" customWidth="1"/>
    <col min="2819" max="2819" width="65.140625" customWidth="1"/>
    <col min="2820" max="2820" width="20.5703125" bestFit="1" customWidth="1"/>
    <col min="2821" max="2821" width="18.7109375" customWidth="1"/>
    <col min="2822" max="2823" width="15.28515625" customWidth="1"/>
    <col min="2824" max="2824" width="23" customWidth="1"/>
    <col min="3073" max="3073" width="0.140625" customWidth="1"/>
    <col min="3074" max="3074" width="4" customWidth="1"/>
    <col min="3075" max="3075" width="65.140625" customWidth="1"/>
    <col min="3076" max="3076" width="20.5703125" bestFit="1" customWidth="1"/>
    <col min="3077" max="3077" width="18.7109375" customWidth="1"/>
    <col min="3078" max="3079" width="15.28515625" customWidth="1"/>
    <col min="3080" max="3080" width="23" customWidth="1"/>
    <col min="3329" max="3329" width="0.140625" customWidth="1"/>
    <col min="3330" max="3330" width="4" customWidth="1"/>
    <col min="3331" max="3331" width="65.140625" customWidth="1"/>
    <col min="3332" max="3332" width="20.5703125" bestFit="1" customWidth="1"/>
    <col min="3333" max="3333" width="18.7109375" customWidth="1"/>
    <col min="3334" max="3335" width="15.28515625" customWidth="1"/>
    <col min="3336" max="3336" width="23" customWidth="1"/>
    <col min="3585" max="3585" width="0.140625" customWidth="1"/>
    <col min="3586" max="3586" width="4" customWidth="1"/>
    <col min="3587" max="3587" width="65.140625" customWidth="1"/>
    <col min="3588" max="3588" width="20.5703125" bestFit="1" customWidth="1"/>
    <col min="3589" max="3589" width="18.7109375" customWidth="1"/>
    <col min="3590" max="3591" width="15.28515625" customWidth="1"/>
    <col min="3592" max="3592" width="23" customWidth="1"/>
    <col min="3841" max="3841" width="0.140625" customWidth="1"/>
    <col min="3842" max="3842" width="4" customWidth="1"/>
    <col min="3843" max="3843" width="65.140625" customWidth="1"/>
    <col min="3844" max="3844" width="20.5703125" bestFit="1" customWidth="1"/>
    <col min="3845" max="3845" width="18.7109375" customWidth="1"/>
    <col min="3846" max="3847" width="15.28515625" customWidth="1"/>
    <col min="3848" max="3848" width="23" customWidth="1"/>
    <col min="4097" max="4097" width="0.140625" customWidth="1"/>
    <col min="4098" max="4098" width="4" customWidth="1"/>
    <col min="4099" max="4099" width="65.140625" customWidth="1"/>
    <col min="4100" max="4100" width="20.5703125" bestFit="1" customWidth="1"/>
    <col min="4101" max="4101" width="18.7109375" customWidth="1"/>
    <col min="4102" max="4103" width="15.28515625" customWidth="1"/>
    <col min="4104" max="4104" width="23" customWidth="1"/>
    <col min="4353" max="4353" width="0.140625" customWidth="1"/>
    <col min="4354" max="4354" width="4" customWidth="1"/>
    <col min="4355" max="4355" width="65.140625" customWidth="1"/>
    <col min="4356" max="4356" width="20.5703125" bestFit="1" customWidth="1"/>
    <col min="4357" max="4357" width="18.7109375" customWidth="1"/>
    <col min="4358" max="4359" width="15.28515625" customWidth="1"/>
    <col min="4360" max="4360" width="23" customWidth="1"/>
    <col min="4609" max="4609" width="0.140625" customWidth="1"/>
    <col min="4610" max="4610" width="4" customWidth="1"/>
    <col min="4611" max="4611" width="65.140625" customWidth="1"/>
    <col min="4612" max="4612" width="20.5703125" bestFit="1" customWidth="1"/>
    <col min="4613" max="4613" width="18.7109375" customWidth="1"/>
    <col min="4614" max="4615" width="15.28515625" customWidth="1"/>
    <col min="4616" max="4616" width="23" customWidth="1"/>
    <col min="4865" max="4865" width="0.140625" customWidth="1"/>
    <col min="4866" max="4866" width="4" customWidth="1"/>
    <col min="4867" max="4867" width="65.140625" customWidth="1"/>
    <col min="4868" max="4868" width="20.5703125" bestFit="1" customWidth="1"/>
    <col min="4869" max="4869" width="18.7109375" customWidth="1"/>
    <col min="4870" max="4871" width="15.28515625" customWidth="1"/>
    <col min="4872" max="4872" width="23" customWidth="1"/>
    <col min="5121" max="5121" width="0.140625" customWidth="1"/>
    <col min="5122" max="5122" width="4" customWidth="1"/>
    <col min="5123" max="5123" width="65.140625" customWidth="1"/>
    <col min="5124" max="5124" width="20.5703125" bestFit="1" customWidth="1"/>
    <col min="5125" max="5125" width="18.7109375" customWidth="1"/>
    <col min="5126" max="5127" width="15.28515625" customWidth="1"/>
    <col min="5128" max="5128" width="23" customWidth="1"/>
    <col min="5377" max="5377" width="0.140625" customWidth="1"/>
    <col min="5378" max="5378" width="4" customWidth="1"/>
    <col min="5379" max="5379" width="65.140625" customWidth="1"/>
    <col min="5380" max="5380" width="20.5703125" bestFit="1" customWidth="1"/>
    <col min="5381" max="5381" width="18.7109375" customWidth="1"/>
    <col min="5382" max="5383" width="15.28515625" customWidth="1"/>
    <col min="5384" max="5384" width="23" customWidth="1"/>
    <col min="5633" max="5633" width="0.140625" customWidth="1"/>
    <col min="5634" max="5634" width="4" customWidth="1"/>
    <col min="5635" max="5635" width="65.140625" customWidth="1"/>
    <col min="5636" max="5636" width="20.5703125" bestFit="1" customWidth="1"/>
    <col min="5637" max="5637" width="18.7109375" customWidth="1"/>
    <col min="5638" max="5639" width="15.28515625" customWidth="1"/>
    <col min="5640" max="5640" width="23" customWidth="1"/>
    <col min="5889" max="5889" width="0.140625" customWidth="1"/>
    <col min="5890" max="5890" width="4" customWidth="1"/>
    <col min="5891" max="5891" width="65.140625" customWidth="1"/>
    <col min="5892" max="5892" width="20.5703125" bestFit="1" customWidth="1"/>
    <col min="5893" max="5893" width="18.7109375" customWidth="1"/>
    <col min="5894" max="5895" width="15.28515625" customWidth="1"/>
    <col min="5896" max="5896" width="23" customWidth="1"/>
    <col min="6145" max="6145" width="0.140625" customWidth="1"/>
    <col min="6146" max="6146" width="4" customWidth="1"/>
    <col min="6147" max="6147" width="65.140625" customWidth="1"/>
    <col min="6148" max="6148" width="20.5703125" bestFit="1" customWidth="1"/>
    <col min="6149" max="6149" width="18.7109375" customWidth="1"/>
    <col min="6150" max="6151" width="15.28515625" customWidth="1"/>
    <col min="6152" max="6152" width="23" customWidth="1"/>
    <col min="6401" max="6401" width="0.140625" customWidth="1"/>
    <col min="6402" max="6402" width="4" customWidth="1"/>
    <col min="6403" max="6403" width="65.140625" customWidth="1"/>
    <col min="6404" max="6404" width="20.5703125" bestFit="1" customWidth="1"/>
    <col min="6405" max="6405" width="18.7109375" customWidth="1"/>
    <col min="6406" max="6407" width="15.28515625" customWidth="1"/>
    <col min="6408" max="6408" width="23" customWidth="1"/>
    <col min="6657" max="6657" width="0.140625" customWidth="1"/>
    <col min="6658" max="6658" width="4" customWidth="1"/>
    <col min="6659" max="6659" width="65.140625" customWidth="1"/>
    <col min="6660" max="6660" width="20.5703125" bestFit="1" customWidth="1"/>
    <col min="6661" max="6661" width="18.7109375" customWidth="1"/>
    <col min="6662" max="6663" width="15.28515625" customWidth="1"/>
    <col min="6664" max="6664" width="23" customWidth="1"/>
    <col min="6913" max="6913" width="0.140625" customWidth="1"/>
    <col min="6914" max="6914" width="4" customWidth="1"/>
    <col min="6915" max="6915" width="65.140625" customWidth="1"/>
    <col min="6916" max="6916" width="20.5703125" bestFit="1" customWidth="1"/>
    <col min="6917" max="6917" width="18.7109375" customWidth="1"/>
    <col min="6918" max="6919" width="15.28515625" customWidth="1"/>
    <col min="6920" max="6920" width="23" customWidth="1"/>
    <col min="7169" max="7169" width="0.140625" customWidth="1"/>
    <col min="7170" max="7170" width="4" customWidth="1"/>
    <col min="7171" max="7171" width="65.140625" customWidth="1"/>
    <col min="7172" max="7172" width="20.5703125" bestFit="1" customWidth="1"/>
    <col min="7173" max="7173" width="18.7109375" customWidth="1"/>
    <col min="7174" max="7175" width="15.28515625" customWidth="1"/>
    <col min="7176" max="7176" width="23" customWidth="1"/>
    <col min="7425" max="7425" width="0.140625" customWidth="1"/>
    <col min="7426" max="7426" width="4" customWidth="1"/>
    <col min="7427" max="7427" width="65.140625" customWidth="1"/>
    <col min="7428" max="7428" width="20.5703125" bestFit="1" customWidth="1"/>
    <col min="7429" max="7429" width="18.7109375" customWidth="1"/>
    <col min="7430" max="7431" width="15.28515625" customWidth="1"/>
    <col min="7432" max="7432" width="23" customWidth="1"/>
    <col min="7681" max="7681" width="0.140625" customWidth="1"/>
    <col min="7682" max="7682" width="4" customWidth="1"/>
    <col min="7683" max="7683" width="65.140625" customWidth="1"/>
    <col min="7684" max="7684" width="20.5703125" bestFit="1" customWidth="1"/>
    <col min="7685" max="7685" width="18.7109375" customWidth="1"/>
    <col min="7686" max="7687" width="15.28515625" customWidth="1"/>
    <col min="7688" max="7688" width="23" customWidth="1"/>
    <col min="7937" max="7937" width="0.140625" customWidth="1"/>
    <col min="7938" max="7938" width="4" customWidth="1"/>
    <col min="7939" max="7939" width="65.140625" customWidth="1"/>
    <col min="7940" max="7940" width="20.5703125" bestFit="1" customWidth="1"/>
    <col min="7941" max="7941" width="18.7109375" customWidth="1"/>
    <col min="7942" max="7943" width="15.28515625" customWidth="1"/>
    <col min="7944" max="7944" width="23" customWidth="1"/>
    <col min="8193" max="8193" width="0.140625" customWidth="1"/>
    <col min="8194" max="8194" width="4" customWidth="1"/>
    <col min="8195" max="8195" width="65.140625" customWidth="1"/>
    <col min="8196" max="8196" width="20.5703125" bestFit="1" customWidth="1"/>
    <col min="8197" max="8197" width="18.7109375" customWidth="1"/>
    <col min="8198" max="8199" width="15.28515625" customWidth="1"/>
    <col min="8200" max="8200" width="23" customWidth="1"/>
    <col min="8449" max="8449" width="0.140625" customWidth="1"/>
    <col min="8450" max="8450" width="4" customWidth="1"/>
    <col min="8451" max="8451" width="65.140625" customWidth="1"/>
    <col min="8452" max="8452" width="20.5703125" bestFit="1" customWidth="1"/>
    <col min="8453" max="8453" width="18.7109375" customWidth="1"/>
    <col min="8454" max="8455" width="15.28515625" customWidth="1"/>
    <col min="8456" max="8456" width="23" customWidth="1"/>
    <col min="8705" max="8705" width="0.140625" customWidth="1"/>
    <col min="8706" max="8706" width="4" customWidth="1"/>
    <col min="8707" max="8707" width="65.140625" customWidth="1"/>
    <col min="8708" max="8708" width="20.5703125" bestFit="1" customWidth="1"/>
    <col min="8709" max="8709" width="18.7109375" customWidth="1"/>
    <col min="8710" max="8711" width="15.28515625" customWidth="1"/>
    <col min="8712" max="8712" width="23" customWidth="1"/>
    <col min="8961" max="8961" width="0.140625" customWidth="1"/>
    <col min="8962" max="8962" width="4" customWidth="1"/>
    <col min="8963" max="8963" width="65.140625" customWidth="1"/>
    <col min="8964" max="8964" width="20.5703125" bestFit="1" customWidth="1"/>
    <col min="8965" max="8965" width="18.7109375" customWidth="1"/>
    <col min="8966" max="8967" width="15.28515625" customWidth="1"/>
    <col min="8968" max="8968" width="23" customWidth="1"/>
    <col min="9217" max="9217" width="0.140625" customWidth="1"/>
    <col min="9218" max="9218" width="4" customWidth="1"/>
    <col min="9219" max="9219" width="65.140625" customWidth="1"/>
    <col min="9220" max="9220" width="20.5703125" bestFit="1" customWidth="1"/>
    <col min="9221" max="9221" width="18.7109375" customWidth="1"/>
    <col min="9222" max="9223" width="15.28515625" customWidth="1"/>
    <col min="9224" max="9224" width="23" customWidth="1"/>
    <col min="9473" max="9473" width="0.140625" customWidth="1"/>
    <col min="9474" max="9474" width="4" customWidth="1"/>
    <col min="9475" max="9475" width="65.140625" customWidth="1"/>
    <col min="9476" max="9476" width="20.5703125" bestFit="1" customWidth="1"/>
    <col min="9477" max="9477" width="18.7109375" customWidth="1"/>
    <col min="9478" max="9479" width="15.28515625" customWidth="1"/>
    <col min="9480" max="9480" width="23" customWidth="1"/>
    <col min="9729" max="9729" width="0.140625" customWidth="1"/>
    <col min="9730" max="9730" width="4" customWidth="1"/>
    <col min="9731" max="9731" width="65.140625" customWidth="1"/>
    <col min="9732" max="9732" width="20.5703125" bestFit="1" customWidth="1"/>
    <col min="9733" max="9733" width="18.7109375" customWidth="1"/>
    <col min="9734" max="9735" width="15.28515625" customWidth="1"/>
    <col min="9736" max="9736" width="23" customWidth="1"/>
    <col min="9985" max="9985" width="0.140625" customWidth="1"/>
    <col min="9986" max="9986" width="4" customWidth="1"/>
    <col min="9987" max="9987" width="65.140625" customWidth="1"/>
    <col min="9988" max="9988" width="20.5703125" bestFit="1" customWidth="1"/>
    <col min="9989" max="9989" width="18.7109375" customWidth="1"/>
    <col min="9990" max="9991" width="15.28515625" customWidth="1"/>
    <col min="9992" max="9992" width="23" customWidth="1"/>
    <col min="10241" max="10241" width="0.140625" customWidth="1"/>
    <col min="10242" max="10242" width="4" customWidth="1"/>
    <col min="10243" max="10243" width="65.140625" customWidth="1"/>
    <col min="10244" max="10244" width="20.5703125" bestFit="1" customWidth="1"/>
    <col min="10245" max="10245" width="18.7109375" customWidth="1"/>
    <col min="10246" max="10247" width="15.28515625" customWidth="1"/>
    <col min="10248" max="10248" width="23" customWidth="1"/>
    <col min="10497" max="10497" width="0.140625" customWidth="1"/>
    <col min="10498" max="10498" width="4" customWidth="1"/>
    <col min="10499" max="10499" width="65.140625" customWidth="1"/>
    <col min="10500" max="10500" width="20.5703125" bestFit="1" customWidth="1"/>
    <col min="10501" max="10501" width="18.7109375" customWidth="1"/>
    <col min="10502" max="10503" width="15.28515625" customWidth="1"/>
    <col min="10504" max="10504" width="23" customWidth="1"/>
    <col min="10753" max="10753" width="0.140625" customWidth="1"/>
    <col min="10754" max="10754" width="4" customWidth="1"/>
    <col min="10755" max="10755" width="65.140625" customWidth="1"/>
    <col min="10756" max="10756" width="20.5703125" bestFit="1" customWidth="1"/>
    <col min="10757" max="10757" width="18.7109375" customWidth="1"/>
    <col min="10758" max="10759" width="15.28515625" customWidth="1"/>
    <col min="10760" max="10760" width="23" customWidth="1"/>
    <col min="11009" max="11009" width="0.140625" customWidth="1"/>
    <col min="11010" max="11010" width="4" customWidth="1"/>
    <col min="11011" max="11011" width="65.140625" customWidth="1"/>
    <col min="11012" max="11012" width="20.5703125" bestFit="1" customWidth="1"/>
    <col min="11013" max="11013" width="18.7109375" customWidth="1"/>
    <col min="11014" max="11015" width="15.28515625" customWidth="1"/>
    <col min="11016" max="11016" width="23" customWidth="1"/>
    <col min="11265" max="11265" width="0.140625" customWidth="1"/>
    <col min="11266" max="11266" width="4" customWidth="1"/>
    <col min="11267" max="11267" width="65.140625" customWidth="1"/>
    <col min="11268" max="11268" width="20.5703125" bestFit="1" customWidth="1"/>
    <col min="11269" max="11269" width="18.7109375" customWidth="1"/>
    <col min="11270" max="11271" width="15.28515625" customWidth="1"/>
    <col min="11272" max="11272" width="23" customWidth="1"/>
    <col min="11521" max="11521" width="0.140625" customWidth="1"/>
    <col min="11522" max="11522" width="4" customWidth="1"/>
    <col min="11523" max="11523" width="65.140625" customWidth="1"/>
    <col min="11524" max="11524" width="20.5703125" bestFit="1" customWidth="1"/>
    <col min="11525" max="11525" width="18.7109375" customWidth="1"/>
    <col min="11526" max="11527" width="15.28515625" customWidth="1"/>
    <col min="11528" max="11528" width="23" customWidth="1"/>
    <col min="11777" max="11777" width="0.140625" customWidth="1"/>
    <col min="11778" max="11778" width="4" customWidth="1"/>
    <col min="11779" max="11779" width="65.140625" customWidth="1"/>
    <col min="11780" max="11780" width="20.5703125" bestFit="1" customWidth="1"/>
    <col min="11781" max="11781" width="18.7109375" customWidth="1"/>
    <col min="11782" max="11783" width="15.28515625" customWidth="1"/>
    <col min="11784" max="11784" width="23" customWidth="1"/>
    <col min="12033" max="12033" width="0.140625" customWidth="1"/>
    <col min="12034" max="12034" width="4" customWidth="1"/>
    <col min="12035" max="12035" width="65.140625" customWidth="1"/>
    <col min="12036" max="12036" width="20.5703125" bestFit="1" customWidth="1"/>
    <col min="12037" max="12037" width="18.7109375" customWidth="1"/>
    <col min="12038" max="12039" width="15.28515625" customWidth="1"/>
    <col min="12040" max="12040" width="23" customWidth="1"/>
    <col min="12289" max="12289" width="0.140625" customWidth="1"/>
    <col min="12290" max="12290" width="4" customWidth="1"/>
    <col min="12291" max="12291" width="65.140625" customWidth="1"/>
    <col min="12292" max="12292" width="20.5703125" bestFit="1" customWidth="1"/>
    <col min="12293" max="12293" width="18.7109375" customWidth="1"/>
    <col min="12294" max="12295" width="15.28515625" customWidth="1"/>
    <col min="12296" max="12296" width="23" customWidth="1"/>
    <col min="12545" max="12545" width="0.140625" customWidth="1"/>
    <col min="12546" max="12546" width="4" customWidth="1"/>
    <col min="12547" max="12547" width="65.140625" customWidth="1"/>
    <col min="12548" max="12548" width="20.5703125" bestFit="1" customWidth="1"/>
    <col min="12549" max="12549" width="18.7109375" customWidth="1"/>
    <col min="12550" max="12551" width="15.28515625" customWidth="1"/>
    <col min="12552" max="12552" width="23" customWidth="1"/>
    <col min="12801" max="12801" width="0.140625" customWidth="1"/>
    <col min="12802" max="12802" width="4" customWidth="1"/>
    <col min="12803" max="12803" width="65.140625" customWidth="1"/>
    <col min="12804" max="12804" width="20.5703125" bestFit="1" customWidth="1"/>
    <col min="12805" max="12805" width="18.7109375" customWidth="1"/>
    <col min="12806" max="12807" width="15.28515625" customWidth="1"/>
    <col min="12808" max="12808" width="23" customWidth="1"/>
    <col min="13057" max="13057" width="0.140625" customWidth="1"/>
    <col min="13058" max="13058" width="4" customWidth="1"/>
    <col min="13059" max="13059" width="65.140625" customWidth="1"/>
    <col min="13060" max="13060" width="20.5703125" bestFit="1" customWidth="1"/>
    <col min="13061" max="13061" width="18.7109375" customWidth="1"/>
    <col min="13062" max="13063" width="15.28515625" customWidth="1"/>
    <col min="13064" max="13064" width="23" customWidth="1"/>
    <col min="13313" max="13313" width="0.140625" customWidth="1"/>
    <col min="13314" max="13314" width="4" customWidth="1"/>
    <col min="13315" max="13315" width="65.140625" customWidth="1"/>
    <col min="13316" max="13316" width="20.5703125" bestFit="1" customWidth="1"/>
    <col min="13317" max="13317" width="18.7109375" customWidth="1"/>
    <col min="13318" max="13319" width="15.28515625" customWidth="1"/>
    <col min="13320" max="13320" width="23" customWidth="1"/>
    <col min="13569" max="13569" width="0.140625" customWidth="1"/>
    <col min="13570" max="13570" width="4" customWidth="1"/>
    <col min="13571" max="13571" width="65.140625" customWidth="1"/>
    <col min="13572" max="13572" width="20.5703125" bestFit="1" customWidth="1"/>
    <col min="13573" max="13573" width="18.7109375" customWidth="1"/>
    <col min="13574" max="13575" width="15.28515625" customWidth="1"/>
    <col min="13576" max="13576" width="23" customWidth="1"/>
    <col min="13825" max="13825" width="0.140625" customWidth="1"/>
    <col min="13826" max="13826" width="4" customWidth="1"/>
    <col min="13827" max="13827" width="65.140625" customWidth="1"/>
    <col min="13828" max="13828" width="20.5703125" bestFit="1" customWidth="1"/>
    <col min="13829" max="13829" width="18.7109375" customWidth="1"/>
    <col min="13830" max="13831" width="15.28515625" customWidth="1"/>
    <col min="13832" max="13832" width="23" customWidth="1"/>
    <col min="14081" max="14081" width="0.140625" customWidth="1"/>
    <col min="14082" max="14082" width="4" customWidth="1"/>
    <col min="14083" max="14083" width="65.140625" customWidth="1"/>
    <col min="14084" max="14084" width="20.5703125" bestFit="1" customWidth="1"/>
    <col min="14085" max="14085" width="18.7109375" customWidth="1"/>
    <col min="14086" max="14087" width="15.28515625" customWidth="1"/>
    <col min="14088" max="14088" width="23" customWidth="1"/>
    <col min="14337" max="14337" width="0.140625" customWidth="1"/>
    <col min="14338" max="14338" width="4" customWidth="1"/>
    <col min="14339" max="14339" width="65.140625" customWidth="1"/>
    <col min="14340" max="14340" width="20.5703125" bestFit="1" customWidth="1"/>
    <col min="14341" max="14341" width="18.7109375" customWidth="1"/>
    <col min="14342" max="14343" width="15.28515625" customWidth="1"/>
    <col min="14344" max="14344" width="23" customWidth="1"/>
    <col min="14593" max="14593" width="0.140625" customWidth="1"/>
    <col min="14594" max="14594" width="4" customWidth="1"/>
    <col min="14595" max="14595" width="65.140625" customWidth="1"/>
    <col min="14596" max="14596" width="20.5703125" bestFit="1" customWidth="1"/>
    <col min="14597" max="14597" width="18.7109375" customWidth="1"/>
    <col min="14598" max="14599" width="15.28515625" customWidth="1"/>
    <col min="14600" max="14600" width="23" customWidth="1"/>
    <col min="14849" max="14849" width="0.140625" customWidth="1"/>
    <col min="14850" max="14850" width="4" customWidth="1"/>
    <col min="14851" max="14851" width="65.140625" customWidth="1"/>
    <col min="14852" max="14852" width="20.5703125" bestFit="1" customWidth="1"/>
    <col min="14853" max="14853" width="18.7109375" customWidth="1"/>
    <col min="14854" max="14855" width="15.28515625" customWidth="1"/>
    <col min="14856" max="14856" width="23" customWidth="1"/>
    <col min="15105" max="15105" width="0.140625" customWidth="1"/>
    <col min="15106" max="15106" width="4" customWidth="1"/>
    <col min="15107" max="15107" width="65.140625" customWidth="1"/>
    <col min="15108" max="15108" width="20.5703125" bestFit="1" customWidth="1"/>
    <col min="15109" max="15109" width="18.7109375" customWidth="1"/>
    <col min="15110" max="15111" width="15.28515625" customWidth="1"/>
    <col min="15112" max="15112" width="23" customWidth="1"/>
    <col min="15361" max="15361" width="0.140625" customWidth="1"/>
    <col min="15362" max="15362" width="4" customWidth="1"/>
    <col min="15363" max="15363" width="65.140625" customWidth="1"/>
    <col min="15364" max="15364" width="20.5703125" bestFit="1" customWidth="1"/>
    <col min="15365" max="15365" width="18.7109375" customWidth="1"/>
    <col min="15366" max="15367" width="15.28515625" customWidth="1"/>
    <col min="15368" max="15368" width="23" customWidth="1"/>
    <col min="15617" max="15617" width="0.140625" customWidth="1"/>
    <col min="15618" max="15618" width="4" customWidth="1"/>
    <col min="15619" max="15619" width="65.140625" customWidth="1"/>
    <col min="15620" max="15620" width="20.5703125" bestFit="1" customWidth="1"/>
    <col min="15621" max="15621" width="18.7109375" customWidth="1"/>
    <col min="15622" max="15623" width="15.28515625" customWidth="1"/>
    <col min="15624" max="15624" width="23" customWidth="1"/>
    <col min="15873" max="15873" width="0.140625" customWidth="1"/>
    <col min="15874" max="15874" width="4" customWidth="1"/>
    <col min="15875" max="15875" width="65.140625" customWidth="1"/>
    <col min="15876" max="15876" width="20.5703125" bestFit="1" customWidth="1"/>
    <col min="15877" max="15877" width="18.7109375" customWidth="1"/>
    <col min="15878" max="15879" width="15.28515625" customWidth="1"/>
    <col min="15880" max="15880" width="23" customWidth="1"/>
    <col min="16129" max="16129" width="0.140625" customWidth="1"/>
    <col min="16130" max="16130" width="4" customWidth="1"/>
    <col min="16131" max="16131" width="65.140625" customWidth="1"/>
    <col min="16132" max="16132" width="20.5703125" bestFit="1" customWidth="1"/>
    <col min="16133" max="16133" width="18.7109375" customWidth="1"/>
    <col min="16134" max="16135" width="15.28515625" customWidth="1"/>
    <col min="16136" max="16136" width="23" customWidth="1"/>
  </cols>
  <sheetData>
    <row r="1" spans="1:8" ht="2.25" customHeight="1" x14ac:dyDescent="0.25">
      <c r="C1" s="20" t="s">
        <v>11</v>
      </c>
      <c r="D1" s="23"/>
      <c r="E1" s="23"/>
    </row>
    <row r="2" spans="1:8" ht="8.25" hidden="1" customHeight="1" x14ac:dyDescent="0.25"/>
    <row r="3" spans="1:8" ht="18.75" x14ac:dyDescent="0.3">
      <c r="A3" s="8"/>
      <c r="B3" s="8"/>
      <c r="C3" s="21" t="s">
        <v>4</v>
      </c>
      <c r="D3" s="21"/>
      <c r="E3" s="21"/>
    </row>
    <row r="4" spans="1:8" ht="18.75" x14ac:dyDescent="0.3">
      <c r="A4" s="21" t="s">
        <v>5</v>
      </c>
      <c r="B4" s="21"/>
      <c r="C4" s="21"/>
      <c r="D4" s="21"/>
      <c r="E4" s="21"/>
    </row>
    <row r="5" spans="1:8" ht="18.75" x14ac:dyDescent="0.3">
      <c r="A5" s="7"/>
      <c r="B5" s="7"/>
      <c r="C5" s="7"/>
      <c r="D5" s="7"/>
      <c r="E5" s="7" t="s">
        <v>6</v>
      </c>
    </row>
    <row r="6" spans="1:8" ht="18.75" x14ac:dyDescent="0.3">
      <c r="A6" s="8"/>
      <c r="B6" s="8"/>
      <c r="C6" s="21" t="s">
        <v>7</v>
      </c>
      <c r="D6" s="21"/>
      <c r="E6" s="21"/>
    </row>
    <row r="7" spans="1:8" ht="17.25" customHeight="1" x14ac:dyDescent="0.3">
      <c r="A7" s="8"/>
      <c r="B7" s="8"/>
      <c r="C7" s="21" t="s">
        <v>69</v>
      </c>
      <c r="D7" s="21"/>
      <c r="E7" s="21"/>
    </row>
    <row r="8" spans="1:8" ht="24.75" customHeight="1" x14ac:dyDescent="0.25">
      <c r="A8" s="11"/>
      <c r="B8" s="9"/>
      <c r="C8" s="9"/>
      <c r="D8" s="9"/>
      <c r="E8" s="9"/>
    </row>
    <row r="9" spans="1:8" ht="21" customHeight="1" x14ac:dyDescent="0.35">
      <c r="A9" s="11"/>
      <c r="B9" s="22" t="s">
        <v>12</v>
      </c>
      <c r="C9" s="22"/>
      <c r="D9" s="22"/>
      <c r="E9" s="22"/>
      <c r="F9" s="22"/>
    </row>
    <row r="10" spans="1:8" ht="20.25" customHeight="1" x14ac:dyDescent="0.35">
      <c r="A10" s="11"/>
      <c r="B10" s="22" t="s">
        <v>13</v>
      </c>
      <c r="C10" s="22"/>
      <c r="D10" s="22"/>
      <c r="E10" s="22"/>
      <c r="F10" s="22"/>
    </row>
    <row r="11" spans="1:8" ht="19.5" x14ac:dyDescent="0.35">
      <c r="B11" s="22" t="s">
        <v>14</v>
      </c>
      <c r="C11" s="22"/>
      <c r="D11" s="22"/>
      <c r="E11" s="22"/>
      <c r="F11" s="22"/>
    </row>
    <row r="12" spans="1:8" ht="19.5" x14ac:dyDescent="0.35">
      <c r="B12" s="22" t="s">
        <v>6</v>
      </c>
      <c r="C12" s="22"/>
      <c r="D12" s="22"/>
      <c r="E12" s="22"/>
      <c r="F12" s="22"/>
    </row>
    <row r="13" spans="1:8" ht="18" customHeight="1" x14ac:dyDescent="0.35">
      <c r="B13" s="16"/>
      <c r="C13" s="16"/>
      <c r="D13" s="16"/>
      <c r="E13" s="16"/>
    </row>
    <row r="14" spans="1:8" x14ac:dyDescent="0.25">
      <c r="A14" s="11"/>
      <c r="B14" s="12" t="s">
        <v>70</v>
      </c>
      <c r="C14" s="11"/>
      <c r="D14" s="13"/>
      <c r="E14" s="13"/>
    </row>
    <row r="15" spans="1:8" ht="22.5" customHeight="1" x14ac:dyDescent="0.25">
      <c r="A15" s="11"/>
      <c r="B15" s="11"/>
      <c r="C15" s="11"/>
      <c r="D15" s="11"/>
      <c r="E15" s="11"/>
    </row>
    <row r="16" spans="1:8" ht="53.25" customHeight="1" x14ac:dyDescent="0.25">
      <c r="A16" s="11"/>
      <c r="B16" s="6" t="s">
        <v>0</v>
      </c>
      <c r="C16" s="6" t="s">
        <v>1</v>
      </c>
      <c r="D16" s="6" t="s">
        <v>2</v>
      </c>
      <c r="E16" s="6" t="s">
        <v>8</v>
      </c>
      <c r="F16" s="6" t="s">
        <v>9</v>
      </c>
      <c r="G16" s="17"/>
      <c r="H16" s="17"/>
    </row>
    <row r="17" spans="1:8" ht="15" customHeight="1" x14ac:dyDescent="0.25">
      <c r="A17" s="11"/>
      <c r="B17" s="18">
        <v>1</v>
      </c>
      <c r="C17" s="5">
        <v>2</v>
      </c>
      <c r="D17" s="5">
        <v>3</v>
      </c>
      <c r="E17" s="5">
        <v>4</v>
      </c>
      <c r="F17" s="5">
        <v>5</v>
      </c>
    </row>
    <row r="18" spans="1:8" ht="30.75" customHeight="1" x14ac:dyDescent="0.25">
      <c r="A18" s="11"/>
      <c r="B18" s="2">
        <v>1</v>
      </c>
      <c r="C18" s="3" t="s">
        <v>15</v>
      </c>
      <c r="D18" s="6" t="s">
        <v>10</v>
      </c>
      <c r="E18" s="14">
        <v>19.61</v>
      </c>
      <c r="F18" s="14">
        <f>ROUND(E18*1.2,2)</f>
        <v>23.53</v>
      </c>
      <c r="G18" s="4"/>
    </row>
    <row r="19" spans="1:8" ht="30.75" customHeight="1" x14ac:dyDescent="0.25">
      <c r="A19" s="11"/>
      <c r="B19" s="2">
        <v>2</v>
      </c>
      <c r="C19" s="3" t="s">
        <v>16</v>
      </c>
      <c r="D19" s="6" t="s">
        <v>10</v>
      </c>
      <c r="E19" s="14">
        <v>4.6500000000000004</v>
      </c>
      <c r="F19" s="14">
        <f t="shared" ref="F19:F79" si="0">ROUND(E19*1.2,2)</f>
        <v>5.58</v>
      </c>
      <c r="G19" s="4"/>
    </row>
    <row r="20" spans="1:8" ht="30.75" customHeight="1" x14ac:dyDescent="0.25">
      <c r="A20" s="11"/>
      <c r="B20" s="2">
        <v>3</v>
      </c>
      <c r="C20" s="3" t="s">
        <v>17</v>
      </c>
      <c r="D20" s="6" t="s">
        <v>10</v>
      </c>
      <c r="E20" s="14">
        <v>27.61</v>
      </c>
      <c r="F20" s="14">
        <f t="shared" si="0"/>
        <v>33.130000000000003</v>
      </c>
      <c r="G20" s="4"/>
    </row>
    <row r="21" spans="1:8" ht="31.5" customHeight="1" x14ac:dyDescent="0.25">
      <c r="A21" s="11"/>
      <c r="B21" s="2">
        <v>4</v>
      </c>
      <c r="C21" s="3" t="s">
        <v>18</v>
      </c>
      <c r="D21" s="6" t="s">
        <v>10</v>
      </c>
      <c r="E21" s="14">
        <v>17.649999999999999</v>
      </c>
      <c r="F21" s="14">
        <f t="shared" si="0"/>
        <v>21.18</v>
      </c>
      <c r="G21" s="4"/>
    </row>
    <row r="22" spans="1:8" ht="27.75" customHeight="1" x14ac:dyDescent="0.25">
      <c r="A22" s="11"/>
      <c r="B22" s="2">
        <v>5</v>
      </c>
      <c r="C22" s="3" t="s">
        <v>19</v>
      </c>
      <c r="D22" s="6" t="s">
        <v>10</v>
      </c>
      <c r="E22" s="14">
        <v>12.42</v>
      </c>
      <c r="F22" s="14">
        <f t="shared" si="0"/>
        <v>14.9</v>
      </c>
      <c r="G22" s="4"/>
    </row>
    <row r="23" spans="1:8" ht="30.75" customHeight="1" x14ac:dyDescent="0.25">
      <c r="A23" s="11"/>
      <c r="B23" s="2">
        <v>6</v>
      </c>
      <c r="C23" s="3" t="s">
        <v>20</v>
      </c>
      <c r="D23" s="6" t="s">
        <v>10</v>
      </c>
      <c r="E23" s="14">
        <v>2.56</v>
      </c>
      <c r="F23" s="14">
        <f t="shared" si="0"/>
        <v>3.07</v>
      </c>
      <c r="G23" s="4"/>
    </row>
    <row r="24" spans="1:8" ht="29.25" customHeight="1" x14ac:dyDescent="0.25">
      <c r="A24" s="11"/>
      <c r="B24" s="2">
        <v>7</v>
      </c>
      <c r="C24" s="3" t="s">
        <v>21</v>
      </c>
      <c r="D24" s="6" t="s">
        <v>10</v>
      </c>
      <c r="E24" s="14">
        <v>12.5</v>
      </c>
      <c r="F24" s="14">
        <f t="shared" si="0"/>
        <v>15</v>
      </c>
      <c r="G24" s="4"/>
    </row>
    <row r="25" spans="1:8" ht="31.5" customHeight="1" x14ac:dyDescent="0.25">
      <c r="A25" s="11"/>
      <c r="B25" s="2">
        <v>8</v>
      </c>
      <c r="C25" s="3" t="s">
        <v>22</v>
      </c>
      <c r="D25" s="6" t="s">
        <v>10</v>
      </c>
      <c r="E25" s="14">
        <v>6.55</v>
      </c>
      <c r="F25" s="14">
        <f t="shared" si="0"/>
        <v>7.86</v>
      </c>
      <c r="G25" s="4"/>
    </row>
    <row r="26" spans="1:8" ht="32.25" customHeight="1" x14ac:dyDescent="0.25">
      <c r="A26" s="11"/>
      <c r="B26" s="2">
        <v>9</v>
      </c>
      <c r="C26" s="3" t="s">
        <v>23</v>
      </c>
      <c r="D26" s="6" t="s">
        <v>10</v>
      </c>
      <c r="E26" s="14">
        <v>11.75</v>
      </c>
      <c r="F26" s="14">
        <f t="shared" si="0"/>
        <v>14.1</v>
      </c>
      <c r="G26" s="4"/>
    </row>
    <row r="27" spans="1:8" ht="33" customHeight="1" x14ac:dyDescent="0.25">
      <c r="A27" s="11"/>
      <c r="B27" s="2">
        <v>10</v>
      </c>
      <c r="C27" s="3" t="s">
        <v>24</v>
      </c>
      <c r="D27" s="6" t="s">
        <v>10</v>
      </c>
      <c r="E27" s="14">
        <v>4.3</v>
      </c>
      <c r="F27" s="14">
        <f t="shared" si="0"/>
        <v>5.16</v>
      </c>
      <c r="G27" s="4"/>
    </row>
    <row r="28" spans="1:8" ht="33" customHeight="1" x14ac:dyDescent="0.25">
      <c r="A28" s="11"/>
      <c r="B28" s="2">
        <v>11</v>
      </c>
      <c r="C28" s="3" t="s">
        <v>25</v>
      </c>
      <c r="D28" s="6" t="s">
        <v>10</v>
      </c>
      <c r="E28" s="14">
        <v>28.26</v>
      </c>
      <c r="F28" s="14">
        <f t="shared" si="0"/>
        <v>33.909999999999997</v>
      </c>
      <c r="G28" s="4"/>
      <c r="H28" s="19"/>
    </row>
    <row r="29" spans="1:8" ht="33" customHeight="1" x14ac:dyDescent="0.25">
      <c r="A29" s="11"/>
      <c r="B29" s="2">
        <v>12</v>
      </c>
      <c r="C29" s="3" t="s">
        <v>26</v>
      </c>
      <c r="D29" s="6" t="s">
        <v>10</v>
      </c>
      <c r="E29" s="14">
        <v>7.24</v>
      </c>
      <c r="F29" s="14">
        <f t="shared" si="0"/>
        <v>8.69</v>
      </c>
      <c r="G29" s="4"/>
    </row>
    <row r="30" spans="1:8" ht="32.25" customHeight="1" x14ac:dyDescent="0.25">
      <c r="A30" s="11"/>
      <c r="B30" s="2">
        <v>13</v>
      </c>
      <c r="C30" s="3" t="s">
        <v>27</v>
      </c>
      <c r="D30" s="6" t="s">
        <v>10</v>
      </c>
      <c r="E30" s="14">
        <v>16.510000000000002</v>
      </c>
      <c r="F30" s="14">
        <f t="shared" si="0"/>
        <v>19.809999999999999</v>
      </c>
      <c r="G30" s="4"/>
    </row>
    <row r="31" spans="1:8" ht="32.25" customHeight="1" x14ac:dyDescent="0.25">
      <c r="A31" s="11"/>
      <c r="B31" s="2">
        <v>14</v>
      </c>
      <c r="C31" s="3" t="s">
        <v>28</v>
      </c>
      <c r="D31" s="6" t="s">
        <v>10</v>
      </c>
      <c r="E31" s="14">
        <v>9.36</v>
      </c>
      <c r="F31" s="14">
        <f t="shared" si="0"/>
        <v>11.23</v>
      </c>
      <c r="G31" s="4"/>
    </row>
    <row r="32" spans="1:8" ht="33" customHeight="1" x14ac:dyDescent="0.25">
      <c r="A32" s="11"/>
      <c r="B32" s="2">
        <v>15</v>
      </c>
      <c r="C32" s="3" t="s">
        <v>29</v>
      </c>
      <c r="D32" s="6" t="s">
        <v>10</v>
      </c>
      <c r="E32" s="14">
        <v>10.62</v>
      </c>
      <c r="F32" s="14">
        <f t="shared" si="0"/>
        <v>12.74</v>
      </c>
      <c r="G32" s="4"/>
    </row>
    <row r="33" spans="1:14" ht="31.5" customHeight="1" x14ac:dyDescent="0.25">
      <c r="A33" s="11"/>
      <c r="B33" s="2">
        <v>16</v>
      </c>
      <c r="C33" s="3" t="s">
        <v>30</v>
      </c>
      <c r="D33" s="6" t="s">
        <v>10</v>
      </c>
      <c r="E33" s="14">
        <v>4.67</v>
      </c>
      <c r="F33" s="14">
        <f t="shared" si="0"/>
        <v>5.6</v>
      </c>
      <c r="G33" s="4"/>
    </row>
    <row r="34" spans="1:14" ht="28.5" customHeight="1" x14ac:dyDescent="0.25">
      <c r="A34" s="11"/>
      <c r="B34" s="2">
        <v>17</v>
      </c>
      <c r="C34" s="3" t="s">
        <v>31</v>
      </c>
      <c r="D34" s="6" t="s">
        <v>10</v>
      </c>
      <c r="E34" s="14">
        <v>18</v>
      </c>
      <c r="F34" s="14">
        <f t="shared" si="0"/>
        <v>21.6</v>
      </c>
      <c r="G34" s="4"/>
    </row>
    <row r="35" spans="1:14" ht="32.25" customHeight="1" x14ac:dyDescent="0.25">
      <c r="A35" s="11"/>
      <c r="B35" s="2">
        <v>18</v>
      </c>
      <c r="C35" s="3" t="s">
        <v>32</v>
      </c>
      <c r="D35" s="6" t="s">
        <v>10</v>
      </c>
      <c r="E35" s="14">
        <v>9.5</v>
      </c>
      <c r="F35" s="14">
        <f t="shared" si="0"/>
        <v>11.4</v>
      </c>
      <c r="G35" s="4"/>
    </row>
    <row r="36" spans="1:14" ht="30.75" customHeight="1" x14ac:dyDescent="0.25">
      <c r="A36" s="11"/>
      <c r="B36" s="2">
        <v>19</v>
      </c>
      <c r="C36" s="3" t="s">
        <v>33</v>
      </c>
      <c r="D36" s="6" t="s">
        <v>10</v>
      </c>
      <c r="E36" s="14">
        <v>12.46</v>
      </c>
      <c r="F36" s="14">
        <f t="shared" si="0"/>
        <v>14.95</v>
      </c>
      <c r="G36" s="4"/>
    </row>
    <row r="37" spans="1:14" ht="30" customHeight="1" x14ac:dyDescent="0.25">
      <c r="A37" s="11"/>
      <c r="B37" s="2">
        <v>20</v>
      </c>
      <c r="C37" s="3" t="s">
        <v>34</v>
      </c>
      <c r="D37" s="6" t="s">
        <v>10</v>
      </c>
      <c r="E37" s="14">
        <v>5.76</v>
      </c>
      <c r="F37" s="14">
        <f t="shared" si="0"/>
        <v>6.91</v>
      </c>
      <c r="G37" s="4"/>
    </row>
    <row r="38" spans="1:14" ht="28.5" customHeight="1" x14ac:dyDescent="0.25">
      <c r="A38" s="11"/>
      <c r="B38" s="2">
        <v>21</v>
      </c>
      <c r="C38" s="3" t="s">
        <v>35</v>
      </c>
      <c r="D38" s="6" t="s">
        <v>10</v>
      </c>
      <c r="E38" s="14">
        <v>13.23</v>
      </c>
      <c r="F38" s="14">
        <f t="shared" si="0"/>
        <v>15.88</v>
      </c>
      <c r="G38" s="4"/>
    </row>
    <row r="39" spans="1:14" ht="28.5" customHeight="1" x14ac:dyDescent="0.25">
      <c r="A39" s="11"/>
      <c r="B39" s="2">
        <v>22</v>
      </c>
      <c r="C39" s="3" t="s">
        <v>36</v>
      </c>
      <c r="D39" s="6" t="s">
        <v>10</v>
      </c>
      <c r="E39" s="14">
        <v>6.81</v>
      </c>
      <c r="F39" s="14">
        <f t="shared" si="0"/>
        <v>8.17</v>
      </c>
      <c r="G39" s="4"/>
    </row>
    <row r="40" spans="1:14" ht="33" customHeight="1" x14ac:dyDescent="0.25">
      <c r="A40" s="11"/>
      <c r="B40" s="2">
        <v>23</v>
      </c>
      <c r="C40" s="3" t="s">
        <v>37</v>
      </c>
      <c r="D40" s="6" t="s">
        <v>10</v>
      </c>
      <c r="E40" s="14">
        <v>13.64</v>
      </c>
      <c r="F40" s="14">
        <f t="shared" si="0"/>
        <v>16.37</v>
      </c>
      <c r="G40" s="4"/>
      <c r="N40" t="s">
        <v>38</v>
      </c>
    </row>
    <row r="41" spans="1:14" ht="32.25" customHeight="1" x14ac:dyDescent="0.25">
      <c r="A41" s="11"/>
      <c r="B41" s="2">
        <v>24</v>
      </c>
      <c r="C41" s="3" t="s">
        <v>39</v>
      </c>
      <c r="D41" s="6" t="s">
        <v>10</v>
      </c>
      <c r="E41" s="14">
        <v>10.97</v>
      </c>
      <c r="F41" s="14">
        <f t="shared" si="0"/>
        <v>13.16</v>
      </c>
      <c r="G41" s="4"/>
    </row>
    <row r="42" spans="1:14" ht="32.25" customHeight="1" x14ac:dyDescent="0.25">
      <c r="A42" s="11"/>
      <c r="B42" s="2">
        <v>25</v>
      </c>
      <c r="C42" s="3" t="s">
        <v>40</v>
      </c>
      <c r="D42" s="6" t="s">
        <v>10</v>
      </c>
      <c r="E42" s="14">
        <v>13.32</v>
      </c>
      <c r="F42" s="14">
        <f t="shared" si="0"/>
        <v>15.98</v>
      </c>
      <c r="G42" s="4"/>
    </row>
    <row r="43" spans="1:14" ht="32.25" customHeight="1" x14ac:dyDescent="0.25">
      <c r="A43" s="11"/>
      <c r="B43" s="2">
        <v>26</v>
      </c>
      <c r="C43" s="3" t="s">
        <v>41</v>
      </c>
      <c r="D43" s="6" t="s">
        <v>10</v>
      </c>
      <c r="E43" s="14">
        <v>5.43</v>
      </c>
      <c r="F43" s="14">
        <f t="shared" si="0"/>
        <v>6.52</v>
      </c>
      <c r="G43" s="4"/>
    </row>
    <row r="44" spans="1:14" ht="30.75" customHeight="1" x14ac:dyDescent="0.25">
      <c r="A44" s="11"/>
      <c r="B44" s="2">
        <v>27</v>
      </c>
      <c r="C44" s="3" t="s">
        <v>42</v>
      </c>
      <c r="D44" s="6" t="s">
        <v>10</v>
      </c>
      <c r="E44" s="14">
        <v>50.5</v>
      </c>
      <c r="F44" s="14">
        <f t="shared" si="0"/>
        <v>60.6</v>
      </c>
      <c r="G44" s="4"/>
    </row>
    <row r="45" spans="1:14" ht="33.75" customHeight="1" x14ac:dyDescent="0.25">
      <c r="A45" s="11"/>
      <c r="B45" s="2">
        <v>28</v>
      </c>
      <c r="C45" s="3" t="s">
        <v>43</v>
      </c>
      <c r="D45" s="6" t="s">
        <v>10</v>
      </c>
      <c r="E45" s="14">
        <v>13</v>
      </c>
      <c r="F45" s="14">
        <f t="shared" si="0"/>
        <v>15.6</v>
      </c>
      <c r="G45" s="4"/>
    </row>
    <row r="46" spans="1:14" ht="33.75" customHeight="1" x14ac:dyDescent="0.25">
      <c r="A46" s="11"/>
      <c r="B46" s="2">
        <v>29</v>
      </c>
      <c r="C46" s="3" t="s">
        <v>44</v>
      </c>
      <c r="D46" s="6" t="s">
        <v>10</v>
      </c>
      <c r="E46" s="14">
        <v>47.33</v>
      </c>
      <c r="F46" s="14">
        <f t="shared" si="0"/>
        <v>56.8</v>
      </c>
      <c r="G46" s="15"/>
    </row>
    <row r="47" spans="1:14" ht="33.75" customHeight="1" x14ac:dyDescent="0.25">
      <c r="A47" s="11"/>
      <c r="B47" s="2">
        <v>30</v>
      </c>
      <c r="C47" s="3" t="s">
        <v>45</v>
      </c>
      <c r="D47" s="6" t="s">
        <v>10</v>
      </c>
      <c r="E47" s="14">
        <v>12.95</v>
      </c>
      <c r="F47" s="14">
        <f t="shared" si="0"/>
        <v>15.54</v>
      </c>
      <c r="G47" s="4"/>
    </row>
    <row r="48" spans="1:14" ht="31.5" customHeight="1" x14ac:dyDescent="0.25">
      <c r="A48" s="11"/>
      <c r="B48" s="2">
        <v>31</v>
      </c>
      <c r="C48" s="3" t="s">
        <v>46</v>
      </c>
      <c r="D48" s="6" t="s">
        <v>10</v>
      </c>
      <c r="E48" s="14">
        <v>21.8</v>
      </c>
      <c r="F48" s="14">
        <f t="shared" si="0"/>
        <v>26.16</v>
      </c>
      <c r="G48" s="4"/>
    </row>
    <row r="49" spans="1:19" ht="33.75" customHeight="1" x14ac:dyDescent="0.25">
      <c r="A49" s="11"/>
      <c r="B49" s="2">
        <v>32</v>
      </c>
      <c r="C49" s="3" t="s">
        <v>47</v>
      </c>
      <c r="D49" s="6" t="s">
        <v>10</v>
      </c>
      <c r="E49" s="14">
        <v>4.75</v>
      </c>
      <c r="F49" s="14">
        <f t="shared" si="0"/>
        <v>5.7</v>
      </c>
      <c r="G49" s="4"/>
    </row>
    <row r="50" spans="1:19" ht="47.25" customHeight="1" x14ac:dyDescent="0.25">
      <c r="A50" s="11"/>
      <c r="B50" s="2">
        <v>33</v>
      </c>
      <c r="C50" s="3" t="s">
        <v>48</v>
      </c>
      <c r="D50" s="6" t="s">
        <v>10</v>
      </c>
      <c r="E50" s="14">
        <v>25.26</v>
      </c>
      <c r="F50" s="14">
        <f t="shared" si="0"/>
        <v>30.31</v>
      </c>
      <c r="G50" s="4"/>
    </row>
    <row r="51" spans="1:19" ht="49.5" customHeight="1" x14ac:dyDescent="0.25">
      <c r="A51" s="11"/>
      <c r="B51" s="2">
        <v>34</v>
      </c>
      <c r="C51" s="3" t="s">
        <v>49</v>
      </c>
      <c r="D51" s="6" t="s">
        <v>10</v>
      </c>
      <c r="E51" s="14">
        <v>13.97</v>
      </c>
      <c r="F51" s="14">
        <f t="shared" si="0"/>
        <v>16.760000000000002</v>
      </c>
      <c r="G51" s="4"/>
    </row>
    <row r="52" spans="1:19" ht="51.75" customHeight="1" x14ac:dyDescent="0.25">
      <c r="A52" s="11"/>
      <c r="B52" s="2">
        <v>35</v>
      </c>
      <c r="C52" s="3" t="s">
        <v>50</v>
      </c>
      <c r="D52" s="6" t="s">
        <v>10</v>
      </c>
      <c r="E52" s="14">
        <v>24.21</v>
      </c>
      <c r="F52" s="14">
        <f t="shared" si="0"/>
        <v>29.05</v>
      </c>
      <c r="G52" s="15"/>
    </row>
    <row r="53" spans="1:19" ht="61.5" customHeight="1" x14ac:dyDescent="0.25">
      <c r="A53" s="11"/>
      <c r="B53" s="2">
        <v>36</v>
      </c>
      <c r="C53" s="3" t="s">
        <v>51</v>
      </c>
      <c r="D53" s="6" t="s">
        <v>10</v>
      </c>
      <c r="E53" s="14">
        <v>21.56</v>
      </c>
      <c r="F53" s="14">
        <f t="shared" si="0"/>
        <v>25.87</v>
      </c>
      <c r="G53" s="15"/>
    </row>
    <row r="54" spans="1:19" ht="127.5" customHeight="1" x14ac:dyDescent="0.25">
      <c r="A54" s="11"/>
      <c r="B54" s="2">
        <v>37</v>
      </c>
      <c r="C54" s="3" t="s">
        <v>52</v>
      </c>
      <c r="D54" s="6" t="s">
        <v>10</v>
      </c>
      <c r="E54" s="14">
        <v>39.33</v>
      </c>
      <c r="F54" s="14">
        <f t="shared" si="0"/>
        <v>47.2</v>
      </c>
      <c r="G54" s="15"/>
    </row>
    <row r="55" spans="1:19" ht="30.75" customHeight="1" x14ac:dyDescent="0.25">
      <c r="A55" s="11"/>
      <c r="B55" s="2">
        <v>38</v>
      </c>
      <c r="C55" s="3" t="s">
        <v>53</v>
      </c>
      <c r="D55" s="6" t="s">
        <v>10</v>
      </c>
      <c r="E55" s="14">
        <v>26.4</v>
      </c>
      <c r="F55" s="14">
        <f t="shared" si="0"/>
        <v>31.68</v>
      </c>
      <c r="G55" s="4"/>
    </row>
    <row r="56" spans="1:19" ht="30.75" customHeight="1" x14ac:dyDescent="0.25">
      <c r="A56" s="11"/>
      <c r="B56" s="2">
        <v>39</v>
      </c>
      <c r="C56" s="3" t="s">
        <v>54</v>
      </c>
      <c r="D56" s="6" t="s">
        <v>10</v>
      </c>
      <c r="E56" s="14">
        <v>7.85</v>
      </c>
      <c r="F56" s="14">
        <f t="shared" si="0"/>
        <v>9.42</v>
      </c>
      <c r="G56" s="4"/>
    </row>
    <row r="57" spans="1:19" ht="30.75" customHeight="1" x14ac:dyDescent="0.25">
      <c r="A57" s="11"/>
      <c r="B57" s="2">
        <v>40</v>
      </c>
      <c r="C57" s="3" t="s">
        <v>55</v>
      </c>
      <c r="D57" s="6" t="s">
        <v>10</v>
      </c>
      <c r="E57" s="14">
        <v>21.23</v>
      </c>
      <c r="F57" s="14">
        <f t="shared" si="0"/>
        <v>25.48</v>
      </c>
      <c r="G57" s="4"/>
    </row>
    <row r="58" spans="1:19" ht="30.75" customHeight="1" x14ac:dyDescent="0.25">
      <c r="A58" s="11"/>
      <c r="B58" s="2">
        <v>41</v>
      </c>
      <c r="C58" s="3" t="s">
        <v>56</v>
      </c>
      <c r="D58" s="6" t="s">
        <v>10</v>
      </c>
      <c r="E58" s="14">
        <v>7.32</v>
      </c>
      <c r="F58" s="14">
        <f t="shared" si="0"/>
        <v>8.7799999999999994</v>
      </c>
      <c r="G58" s="4"/>
    </row>
    <row r="59" spans="1:19" ht="30.75" customHeight="1" x14ac:dyDescent="0.25">
      <c r="A59" s="11"/>
      <c r="B59" s="2">
        <v>42</v>
      </c>
      <c r="C59" s="3" t="s">
        <v>57</v>
      </c>
      <c r="D59" s="6" t="s">
        <v>10</v>
      </c>
      <c r="E59" s="14">
        <v>13.53</v>
      </c>
      <c r="F59" s="14">
        <f t="shared" si="0"/>
        <v>16.239999999999998</v>
      </c>
      <c r="G59" s="4"/>
    </row>
    <row r="60" spans="1:19" ht="30.75" customHeight="1" x14ac:dyDescent="0.25">
      <c r="A60" s="11"/>
      <c r="B60" s="2">
        <v>43</v>
      </c>
      <c r="C60" s="3" t="s">
        <v>58</v>
      </c>
      <c r="D60" s="6" t="s">
        <v>10</v>
      </c>
      <c r="E60" s="14">
        <v>5.44</v>
      </c>
      <c r="F60" s="14">
        <f t="shared" si="0"/>
        <v>6.53</v>
      </c>
      <c r="G60" s="4"/>
    </row>
    <row r="61" spans="1:19" ht="30.75" customHeight="1" x14ac:dyDescent="0.25">
      <c r="A61" s="11"/>
      <c r="B61" s="2">
        <v>44</v>
      </c>
      <c r="C61" s="3" t="s">
        <v>59</v>
      </c>
      <c r="D61" s="6" t="s">
        <v>10</v>
      </c>
      <c r="E61" s="14">
        <v>16.87</v>
      </c>
      <c r="F61" s="14">
        <f t="shared" si="0"/>
        <v>20.239999999999998</v>
      </c>
      <c r="G61" s="4"/>
    </row>
    <row r="62" spans="1:19" ht="30.75" customHeight="1" x14ac:dyDescent="0.25">
      <c r="A62" s="11"/>
      <c r="B62" s="2">
        <v>45</v>
      </c>
      <c r="C62" s="3" t="s">
        <v>60</v>
      </c>
      <c r="D62" s="6" t="s">
        <v>10</v>
      </c>
      <c r="E62" s="14">
        <v>9.9499999999999993</v>
      </c>
      <c r="F62" s="14">
        <f t="shared" si="0"/>
        <v>11.94</v>
      </c>
      <c r="G62" s="4"/>
    </row>
    <row r="63" spans="1:19" ht="30.75" customHeight="1" x14ac:dyDescent="0.25">
      <c r="A63" s="11"/>
      <c r="B63" s="2">
        <v>46</v>
      </c>
      <c r="C63" s="3" t="s">
        <v>61</v>
      </c>
      <c r="D63" s="6" t="s">
        <v>10</v>
      </c>
      <c r="E63" s="14">
        <v>8.58</v>
      </c>
      <c r="F63" s="14">
        <f t="shared" si="0"/>
        <v>10.3</v>
      </c>
      <c r="G63" s="4"/>
    </row>
    <row r="64" spans="1:19" ht="34.5" customHeight="1" x14ac:dyDescent="0.3">
      <c r="B64" s="2">
        <v>47</v>
      </c>
      <c r="C64" s="3" t="str">
        <f>[1]зарплата!B8</f>
        <v>Отбор проб для исследований из одного источника (до 0,5 л каждая)</v>
      </c>
      <c r="D64" s="6" t="s">
        <v>62</v>
      </c>
      <c r="E64" s="14">
        <v>1.72</v>
      </c>
      <c r="F64" s="14">
        <f t="shared" si="0"/>
        <v>2.06</v>
      </c>
      <c r="G64" s="4"/>
      <c r="P64" s="1"/>
      <c r="R64" s="10"/>
      <c r="S64" s="10"/>
    </row>
    <row r="65" spans="2:7" ht="37.5" customHeight="1" x14ac:dyDescent="0.25">
      <c r="B65" s="2">
        <v>48</v>
      </c>
      <c r="C65" s="3" t="str">
        <f>[1]зарплата!B11</f>
        <v>Отбор 2 проб для исследований из одного источника (до 0,5 л каждая)</v>
      </c>
      <c r="D65" s="6" t="s">
        <v>62</v>
      </c>
      <c r="E65" s="14">
        <v>1.86</v>
      </c>
      <c r="F65" s="14">
        <f t="shared" si="0"/>
        <v>2.23</v>
      </c>
      <c r="G65" s="4"/>
    </row>
    <row r="66" spans="2:7" ht="32.25" customHeight="1" x14ac:dyDescent="0.25">
      <c r="B66" s="2">
        <v>49</v>
      </c>
      <c r="C66" s="3" t="str">
        <f>[1]зарплата!B14</f>
        <v>Отбор 3 проб для исследований из одного источника (до 0,5 л каждая)</v>
      </c>
      <c r="D66" s="6" t="s">
        <v>62</v>
      </c>
      <c r="E66" s="14">
        <v>2</v>
      </c>
      <c r="F66" s="14">
        <f t="shared" si="0"/>
        <v>2.4</v>
      </c>
      <c r="G66" s="4"/>
    </row>
    <row r="67" spans="2:7" ht="31.5" x14ac:dyDescent="0.25">
      <c r="B67" s="2">
        <v>50</v>
      </c>
      <c r="C67" s="3" t="str">
        <f>[1]зарплата!B17</f>
        <v>Отбор 4 проб для исследований из одного источника (до 0,5 л каждая)</v>
      </c>
      <c r="D67" s="6" t="s">
        <v>62</v>
      </c>
      <c r="E67" s="14">
        <v>2.16</v>
      </c>
      <c r="F67" s="14">
        <f t="shared" si="0"/>
        <v>2.59</v>
      </c>
      <c r="G67" s="4"/>
    </row>
    <row r="68" spans="2:7" ht="31.5" x14ac:dyDescent="0.25">
      <c r="B68" s="2">
        <v>51</v>
      </c>
      <c r="C68" s="3" t="str">
        <f>[1]зарплата!B20</f>
        <v>Отбор 5 проб для исследований из одного источника (до 0,5 л каждая)</v>
      </c>
      <c r="D68" s="6" t="s">
        <v>62</v>
      </c>
      <c r="E68" s="14">
        <v>2.2999999999999998</v>
      </c>
      <c r="F68" s="14">
        <f t="shared" si="0"/>
        <v>2.76</v>
      </c>
      <c r="G68" s="4"/>
    </row>
    <row r="69" spans="2:7" ht="31.5" x14ac:dyDescent="0.25">
      <c r="B69" s="2">
        <v>52</v>
      </c>
      <c r="C69" s="3" t="str">
        <f>[1]зарплата!B23</f>
        <v>Отбор 6-10 проб для исследований из одного источника (до 0,5 л каждая)</v>
      </c>
      <c r="D69" s="6" t="s">
        <v>62</v>
      </c>
      <c r="E69" s="14">
        <v>2.99</v>
      </c>
      <c r="F69" s="14">
        <f t="shared" si="0"/>
        <v>3.59</v>
      </c>
      <c r="G69" s="4"/>
    </row>
    <row r="70" spans="2:7" ht="31.5" x14ac:dyDescent="0.25">
      <c r="B70" s="2">
        <v>53</v>
      </c>
      <c r="C70" s="3" t="str">
        <f>[1]зарплата!B26</f>
        <v>Отбор проб для исследований из одного источника (от 0,5 до 5 л каждая)</v>
      </c>
      <c r="D70" s="6" t="s">
        <v>62</v>
      </c>
      <c r="E70" s="14">
        <v>1.8</v>
      </c>
      <c r="F70" s="14">
        <f t="shared" si="0"/>
        <v>2.16</v>
      </c>
      <c r="G70" s="4"/>
    </row>
    <row r="71" spans="2:7" ht="31.5" x14ac:dyDescent="0.25">
      <c r="B71" s="2">
        <v>54</v>
      </c>
      <c r="C71" s="3" t="str">
        <f>[1]зарплата!B29</f>
        <v>Отбор 2 проб для исследований из одного источника (от 0,5 до 5 л каждая)</v>
      </c>
      <c r="D71" s="6" t="s">
        <v>62</v>
      </c>
      <c r="E71" s="14">
        <v>1.96</v>
      </c>
      <c r="F71" s="14">
        <f t="shared" si="0"/>
        <v>2.35</v>
      </c>
      <c r="G71" s="4"/>
    </row>
    <row r="72" spans="2:7" ht="31.5" x14ac:dyDescent="0.25">
      <c r="B72" s="2">
        <v>55</v>
      </c>
      <c r="C72" s="3" t="str">
        <f>[1]зарплата!B32</f>
        <v>Отбор 3 проб для исследований из одного источника (от 0,5 до 5 л каждая)</v>
      </c>
      <c r="D72" s="6" t="s">
        <v>62</v>
      </c>
      <c r="E72" s="14">
        <v>2.12</v>
      </c>
      <c r="F72" s="14">
        <f t="shared" si="0"/>
        <v>2.54</v>
      </c>
      <c r="G72" s="4"/>
    </row>
    <row r="73" spans="2:7" ht="31.5" x14ac:dyDescent="0.25">
      <c r="B73" s="2">
        <v>56</v>
      </c>
      <c r="C73" s="3" t="str">
        <f>[1]зарплата!B35</f>
        <v>Отбор 4 проб для исследований из одного источника (от 0,5 до 5 л каждая)</v>
      </c>
      <c r="D73" s="6" t="s">
        <v>62</v>
      </c>
      <c r="E73" s="14">
        <v>2.2799999999999998</v>
      </c>
      <c r="F73" s="14">
        <f t="shared" si="0"/>
        <v>2.74</v>
      </c>
      <c r="G73" s="4"/>
    </row>
    <row r="74" spans="2:7" ht="31.5" x14ac:dyDescent="0.25">
      <c r="B74" s="2">
        <v>57</v>
      </c>
      <c r="C74" s="3" t="str">
        <f>[1]зарплата!B38</f>
        <v>Отбор 5 проб для исследований из одного источника  (от 0,5 до 5 л каждая)</v>
      </c>
      <c r="D74" s="6" t="s">
        <v>62</v>
      </c>
      <c r="E74" s="14">
        <v>2.44</v>
      </c>
      <c r="F74" s="14">
        <f t="shared" si="0"/>
        <v>2.93</v>
      </c>
      <c r="G74" s="4"/>
    </row>
    <row r="75" spans="2:7" ht="31.5" x14ac:dyDescent="0.25">
      <c r="B75" s="2">
        <v>58</v>
      </c>
      <c r="C75" s="3" t="str">
        <f>[1]зарплата!B53</f>
        <v>Отбор 6-10 проб для исследований из одного источника  (от 0,5 до 5 л каждая)</v>
      </c>
      <c r="D75" s="6" t="s">
        <v>62</v>
      </c>
      <c r="E75" s="14">
        <v>3.21</v>
      </c>
      <c r="F75" s="14">
        <f t="shared" si="0"/>
        <v>3.85</v>
      </c>
      <c r="G75" s="4"/>
    </row>
    <row r="76" spans="2:7" ht="24.75" customHeight="1" x14ac:dyDescent="0.25">
      <c r="B76" s="2">
        <v>59</v>
      </c>
      <c r="C76" s="3" t="s">
        <v>63</v>
      </c>
      <c r="D76" s="6" t="s">
        <v>62</v>
      </c>
      <c r="E76" s="14">
        <v>0.85</v>
      </c>
      <c r="F76" s="14">
        <f t="shared" si="0"/>
        <v>1.02</v>
      </c>
      <c r="G76" s="4"/>
    </row>
    <row r="77" spans="2:7" ht="31.5" x14ac:dyDescent="0.25">
      <c r="B77" s="2">
        <v>60</v>
      </c>
      <c r="C77" s="3" t="s">
        <v>64</v>
      </c>
      <c r="D77" s="6" t="s">
        <v>62</v>
      </c>
      <c r="E77" s="14">
        <v>0.85</v>
      </c>
      <c r="F77" s="14">
        <f t="shared" si="0"/>
        <v>1.02</v>
      </c>
      <c r="G77" s="4"/>
    </row>
    <row r="78" spans="2:7" ht="15.75" x14ac:dyDescent="0.25">
      <c r="B78" s="2">
        <v>61</v>
      </c>
      <c r="C78" s="3" t="str">
        <f>[1]зарплата!B59</f>
        <v>Оформление и выдача протокола проведения  измерений</v>
      </c>
      <c r="D78" s="6" t="s">
        <v>65</v>
      </c>
      <c r="E78" s="14">
        <v>25.67</v>
      </c>
      <c r="F78" s="14">
        <f>ROUND(E78*1.2,2)</f>
        <v>30.8</v>
      </c>
      <c r="G78" s="4"/>
    </row>
    <row r="79" spans="2:7" ht="31.5" x14ac:dyDescent="0.25">
      <c r="B79" s="2">
        <v>62</v>
      </c>
      <c r="C79" s="3" t="s">
        <v>66</v>
      </c>
      <c r="D79" s="6" t="s">
        <v>67</v>
      </c>
      <c r="E79" s="14">
        <v>11.02</v>
      </c>
      <c r="F79" s="14">
        <f t="shared" si="0"/>
        <v>13.22</v>
      </c>
      <c r="G79" s="4"/>
    </row>
    <row r="82" spans="3:5" ht="18.75" x14ac:dyDescent="0.3">
      <c r="C82" s="1" t="s">
        <v>68</v>
      </c>
      <c r="E82" s="1" t="s">
        <v>3</v>
      </c>
    </row>
  </sheetData>
  <mergeCells count="9">
    <mergeCell ref="B9:F9"/>
    <mergeCell ref="B10:F10"/>
    <mergeCell ref="B11:F11"/>
    <mergeCell ref="B12:F12"/>
    <mergeCell ref="C1:E1"/>
    <mergeCell ref="C3:E3"/>
    <mergeCell ref="A4:E4"/>
    <mergeCell ref="C6:E6"/>
    <mergeCell ref="C7:E7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2026-02-03T11:34:49Z</dcterms:modified>
</cp:coreProperties>
</file>