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5" sheetId="4" r:id="rId1"/>
  </sheets>
  <externalReferences>
    <externalReference r:id="rId2"/>
    <externalReference r:id="rId3"/>
  </externalReferences>
  <definedNames>
    <definedName name="_xlnm.Print_Area" localSheetId="0">'5'!$A$1:$E$72</definedName>
  </definedNames>
  <calcPr calcId="162913"/>
</workbook>
</file>

<file path=xl/calcChain.xml><?xml version="1.0" encoding="utf-8"?>
<calcChain xmlns="http://schemas.openxmlformats.org/spreadsheetml/2006/main">
  <c r="E67" i="4" l="1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</calcChain>
</file>

<file path=xl/sharedStrings.xml><?xml version="1.0" encoding="utf-8"?>
<sst xmlns="http://schemas.openxmlformats.org/spreadsheetml/2006/main" count="117" uniqueCount="78">
  <si>
    <t xml:space="preserve">                 Директор  КУПП "Кобринрайводоканал"</t>
  </si>
  <si>
    <t>№ п/п</t>
  </si>
  <si>
    <t>Наименование услуги</t>
  </si>
  <si>
    <t>Единица измерения</t>
  </si>
  <si>
    <t>1 м</t>
  </si>
  <si>
    <t>1 врезка</t>
  </si>
  <si>
    <t>Главный экономист</t>
  </si>
  <si>
    <t>Прокладка трубопроводов из чугунных канализационных труб, d 100 мм</t>
  </si>
  <si>
    <t>Прокладка трубопроводов из чугунных канализационных труб, d 150 мм</t>
  </si>
  <si>
    <t>Прокладка трубопроводов из керамических канализационных труб, d 150 мм</t>
  </si>
  <si>
    <t>Прокладка трубопроводов из керамических канализационных труб, d 200 мм</t>
  </si>
  <si>
    <t>Прокладка трубопроводов канализации из асбестоцементных труб, d 100 мм</t>
  </si>
  <si>
    <t>Прокладка трубопроводов канализации из асбестоцементных труб, d 150 мм</t>
  </si>
  <si>
    <t>Прокладка трубопроводов канализации из асбестоцементных труб, d 200 мм</t>
  </si>
  <si>
    <t>Прокладка трубопроводов из поли-хлоридвиниловых  канализационных труб, d 110 мм</t>
  </si>
  <si>
    <t>Прокладка трубопроводов из поли-хлоридвиниловых  канализационных труб, d 160 мм</t>
  </si>
  <si>
    <t>Присоединение частного трубопровода к существующей канализационной сети (в колодце)</t>
  </si>
  <si>
    <t>Врезка трубопровода в действующую канализационную сеть из чугунных труб, d 50 мм</t>
  </si>
  <si>
    <t>Врезка трубопровода в действующую канализационную сеть из чугунных труб, d 100 мм</t>
  </si>
  <si>
    <t>Врезка трубопровода в действующую канализационную сеть из чугунных труб, d 150 мм</t>
  </si>
  <si>
    <t>Врезка трубопровода в действующую канализационную сеть из труб ПВХ, d 50 мм</t>
  </si>
  <si>
    <t>Врезка трубопровода в действующую канализационную сеть из труб ПВХ, d 100 мм</t>
  </si>
  <si>
    <t>Врезка трубопровода в действующую канализационную сеть из труб ПВХ, d 150 мм</t>
  </si>
  <si>
    <t>Гидравлическое испытание безнапорных трубопроводов системы водоотведения, м трубопровода</t>
  </si>
  <si>
    <t>1 колодец</t>
  </si>
  <si>
    <t>Устройство канализационных отстойников (септиков) из сборного железобетона, диаметром до 1500мм в грунтах сухих</t>
  </si>
  <si>
    <t>1 м глубины</t>
  </si>
  <si>
    <t>Устройство канализационных отстойников (септиков) из сборного железобетона, диаметром до 1500мм в грунтах мокрых</t>
  </si>
  <si>
    <t>Устройство канализационных отстойников (септиков) из сборного железобетона, м глубины, диаметром до 2000мм в грунтах сухих</t>
  </si>
  <si>
    <t>Устройство канализационных отстойников (септиков) из сборного железобетона, м глубины, диаметром до 2000мм в грунтах мокрых</t>
  </si>
  <si>
    <t>Установка и снятие пробок в канализационных колодцах при диаметре трубопровода до 160 мм</t>
  </si>
  <si>
    <t>1 пробка</t>
  </si>
  <si>
    <t>Присоединение частного трубопровода к существующей канализационной сети без перенабивки лотка</t>
  </si>
  <si>
    <t>Устройство лотка</t>
  </si>
  <si>
    <t>1 лоток</t>
  </si>
  <si>
    <t>Устройство круглых железобетонных канализационных колодцев из 1 бетонного кольца диаметром до 1000 мм в сухих грунтах</t>
  </si>
  <si>
    <t>Устройство круглых железобетонных канализационных колодцев из 1 бетонного кольца диаметром до 1500 мм в сухих грунтах</t>
  </si>
  <si>
    <t>Устройство круглых железобетонных канализационных колодцев из 1 бетонного кольца диаметром до 1000 мм в мокрых грунтах</t>
  </si>
  <si>
    <t>Устройство круглых железобетонных канализационных колодцев из 1 бетонного кольца диаметром до 1500 мм в мокрых грунтах</t>
  </si>
  <si>
    <t>Устройство круглых железобетонных канализационных колодцев из 2 бетонных колец диаметром до 1000 мм в сухих грунтах</t>
  </si>
  <si>
    <t>Устройство круглых железобетонных канализационных колодцев из 2 бетонных колец диаметром до 1500 мм в сухих грунтах</t>
  </si>
  <si>
    <t>Устройство круглых железобетонных канализационных колодцев из 2 бетонных колец диаметром до 1000 мм в мокрых грунтах</t>
  </si>
  <si>
    <t>Устройство круглых железобетонных канализационных колодцев из 2 бетонных колец диаметром до 1500 мм в мокрых грунтах</t>
  </si>
  <si>
    <t>Устройство круглых железобетонных канализационных колодцев из 3 бетонных колец диаметром до 1000 мм в сухих грунтах</t>
  </si>
  <si>
    <t>Устройство круглых железобетонных канализационных колодцев из 3 бетонных колец диаметром до 1500 мм в сухих грунтах</t>
  </si>
  <si>
    <t>Устройство круглых железобетонных канализационных колодцев из 3 бетонных колец диаметром до 1000 мм в мокрых грунтах</t>
  </si>
  <si>
    <t>Устройство круглых железобетонных канализационных колодцев из 3 бетонных колец диаметром до 1500 мм в мокрых грунтах</t>
  </si>
  <si>
    <t>Пробивка отверстий для труб в бетонных и железобетонных колодцах с последующей их заделкой</t>
  </si>
  <si>
    <t>1 отверстие</t>
  </si>
  <si>
    <t>Пробивка отверстий в фундаменте</t>
  </si>
  <si>
    <t>Продавливание труб (проколом без разборки грунта) диаметром до 100 мм</t>
  </si>
  <si>
    <t>Приготовление цементного раствора вручную</t>
  </si>
  <si>
    <t>Заделка концов футляра битумом и прядью при диаметре трубопровода до 200 мм</t>
  </si>
  <si>
    <t>1 футляр</t>
  </si>
  <si>
    <t>Заделка концов футляра битумом и прядью при диаметре трубопровода до 300 мм</t>
  </si>
  <si>
    <t>Заделка концов футляра битумом и прядью при диаметре трубопровода до 400 мм</t>
  </si>
  <si>
    <t>Заделка концов футляра битумом и прядью при диаметре трубопровода до 500 мм</t>
  </si>
  <si>
    <t>Заделка концов футляра битумом и прядью при диаметре трубопровода до 600 мм</t>
  </si>
  <si>
    <t>1 м3</t>
  </si>
  <si>
    <t>С.А. Вакулевич</t>
  </si>
  <si>
    <t xml:space="preserve"> на услуги , оказываемые КУПП "Кобринрайводоканал" населению </t>
  </si>
  <si>
    <t>"__" __________ 2025 г.</t>
  </si>
  <si>
    <t>Восстановление гравийного покрытия</t>
  </si>
  <si>
    <t>1 м. кв.</t>
  </si>
  <si>
    <t>Прокладка трубопроводов из полихлоридвиниловых  канализационных труб без сварки труб, d 110 мм</t>
  </si>
  <si>
    <t>Прокладка трубопроводов из полихлоридвиниловых  канализационных труб без сварки труб, d 160 мм</t>
  </si>
  <si>
    <t xml:space="preserve">                                  "Утверждаю"</t>
  </si>
  <si>
    <t>____________ А.И. Коренчук</t>
  </si>
  <si>
    <t>Прейскурант тарифов № 5</t>
  </si>
  <si>
    <t>Тариф  без стоимости материалов и транспортных расходов, бел. руб.</t>
  </si>
  <si>
    <t>1 м трубопро-вода</t>
  </si>
  <si>
    <t>Очистка канализационных колодцев вручную</t>
  </si>
  <si>
    <t>Прочистка трубопровода дворовой канализации, d 150 мм</t>
  </si>
  <si>
    <t>Прочистка трубопровода дворовой канализации, d 200 мм</t>
  </si>
  <si>
    <t>1 м продавли-вания</t>
  </si>
  <si>
    <t xml:space="preserve">Примечание. Расчет тарифов составлен без учета  </t>
  </si>
  <si>
    <t xml:space="preserve">транспортных расходов и стоимости материалов </t>
  </si>
  <si>
    <t>Приказ от 28.05.2025 № 122-п  "Об утверждении тарифов"  (введен в действие с  29.05.2025)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</si>
</sst>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charset val="204"/>
    </font>
    <font>
      <sz val="14"/>
      <color indexed="9"/>
      <name val="Times New Roman"/>
      <family val="1"/>
      <charset val="204"/>
    </font>
    <font>
      <b/>
      <sz val="10"/>
      <color indexed="9"/>
      <name val="Arial Cyr"/>
      <charset val="204"/>
    </font>
    <font>
      <b/>
      <sz val="10"/>
      <name val="Arial Cyr"/>
      <charset val="204"/>
    </font>
    <font>
      <sz val="16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0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2" fontId="0" fillId="0" borderId="0" xfId="0" applyNumberForma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/>
    <xf numFmtId="0" fontId="8" fillId="0" borderId="0" xfId="0" applyFont="1" applyAlignment="1"/>
    <xf numFmtId="0" fontId="9" fillId="0" borderId="0" xfId="0" applyFont="1"/>
    <xf numFmtId="0" fontId="3" fillId="0" borderId="0" xfId="0" applyFont="1"/>
    <xf numFmtId="0" fontId="1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8" fillId="0" borderId="0" xfId="0" applyFont="1" applyFill="1" applyAlignme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6" fillId="0" borderId="1" xfId="0" applyNumberFormat="1" applyFont="1" applyFill="1" applyBorder="1" applyAlignment="1">
      <alignment wrapText="1"/>
    </xf>
    <xf numFmtId="0" fontId="10" fillId="0" borderId="0" xfId="0" applyFont="1" applyFill="1" applyAlignment="1">
      <alignment horizontal="center" textRotation="255"/>
    </xf>
    <xf numFmtId="0" fontId="2" fillId="0" borderId="0" xfId="0" applyFont="1" applyFill="1" applyAlignment="1">
      <alignment horizontal="center" textRotation="255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Fill="1" applyAlignment="1">
      <alignment horizontal="center" textRotation="255"/>
    </xf>
    <xf numFmtId="0" fontId="7" fillId="0" borderId="0" xfId="0" applyFont="1" applyFill="1" applyAlignment="1">
      <alignment horizontal="center" textRotation="255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 applyAlignment="1">
      <alignment horizontal="center" textRotation="255"/>
    </xf>
    <xf numFmtId="0" fontId="16" fillId="0" borderId="0" xfId="0" applyFont="1" applyAlignment="1">
      <alignment horizontal="center" textRotation="255"/>
    </xf>
    <xf numFmtId="0" fontId="1" fillId="0" borderId="0" xfId="0" applyFont="1" applyAlignment="1">
      <alignment textRotation="255"/>
    </xf>
    <xf numFmtId="2" fontId="6" fillId="2" borderId="1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1" fontId="6" fillId="0" borderId="0" xfId="0" applyNumberFormat="1" applyFont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 vertical="justify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&#8470;5\&#1082;&#1072;&#1085;&#1072;&#1083;&#1080;&#1079;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&#8470;5\&#1082;&#1072;&#1085;&#1072;&#1083;%202025&#1075;.%20&#1074;&#1086;&#1076;&#1072;,%20&#1082;&#1072;&#1085;&#1072;&#1083;,%20&#1073;&#1083;&#1072;&#1075;&#1086;&#1091;&#1089;&#1090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цехов"/>
      <sheetName val="эксплуат"/>
      <sheetName val="зарплата"/>
      <sheetName val="%надб"/>
      <sheetName val="КАЛЬК"/>
      <sheetName val="КАЛЬК1"/>
      <sheetName val="КАЛЬКУЛ"/>
      <sheetName val="прейску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4">
          <cell r="D24">
            <v>27.909647195815168</v>
          </cell>
          <cell r="E24">
            <v>30.972901156331474</v>
          </cell>
          <cell r="F24">
            <v>24.846393235298876</v>
          </cell>
          <cell r="G24">
            <v>26.207839439972787</v>
          </cell>
          <cell r="H24">
            <v>13.61446204673911</v>
          </cell>
          <cell r="I24">
            <v>15.316269802581502</v>
          </cell>
          <cell r="J24">
            <v>15.996992904918454</v>
          </cell>
          <cell r="K24">
            <v>14.295185149076065</v>
          </cell>
          <cell r="L24">
            <v>15.656631353749978</v>
          </cell>
        </row>
        <row r="54">
          <cell r="D54">
            <v>622.5212770871459</v>
          </cell>
          <cell r="F54">
            <v>127.29522013701069</v>
          </cell>
          <cell r="G54">
            <v>162.69282145853236</v>
          </cell>
          <cell r="H54">
            <v>211.02416172445618</v>
          </cell>
          <cell r="I54">
            <v>16.337354456086931</v>
          </cell>
          <cell r="J54">
            <v>18.719885314266286</v>
          </cell>
          <cell r="K54">
            <v>21.4427777236141</v>
          </cell>
          <cell r="L54">
            <v>6.807231023369555</v>
          </cell>
        </row>
        <row r="85">
          <cell r="D85">
            <v>15.660252221315599</v>
          </cell>
          <cell r="E85">
            <v>21.924353109841832</v>
          </cell>
          <cell r="F85">
            <v>414.56036932320592</v>
          </cell>
          <cell r="G85">
            <v>621.84055398480882</v>
          </cell>
          <cell r="H85">
            <v>396.86156866244499</v>
          </cell>
          <cell r="I85">
            <v>595.29235299366758</v>
          </cell>
        </row>
      </sheetData>
      <sheetData sheetId="6">
        <row r="20">
          <cell r="F20">
            <v>35.240244451899024</v>
          </cell>
        </row>
      </sheetData>
      <sheetData sheetId="7">
        <row r="23">
          <cell r="D23">
            <v>14.289926678211197</v>
          </cell>
          <cell r="E23">
            <v>129.93302215856639</v>
          </cell>
          <cell r="F23">
            <v>115.89310817286668</v>
          </cell>
          <cell r="G23">
            <v>8.9344907181725404</v>
          </cell>
          <cell r="H23">
            <v>9.9555753716779751</v>
          </cell>
        </row>
      </sheetData>
      <sheetData sheetId="8">
        <row r="17">
          <cell r="E17">
            <v>27.909647195815168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водоотв-е"/>
      <sheetName val="цехов"/>
      <sheetName val="эксплуат"/>
      <sheetName val="зарплата"/>
      <sheetName val="%надб"/>
      <sheetName val="КАЛЬК"/>
      <sheetName val="фото"/>
      <sheetName val="колодцы"/>
    </sheetNames>
    <sheetDataSet>
      <sheetData sheetId="0"/>
      <sheetData sheetId="1"/>
      <sheetData sheetId="2"/>
      <sheetData sheetId="3"/>
      <sheetData sheetId="4"/>
      <sheetData sheetId="5">
        <row r="20">
          <cell r="F20">
            <v>18.206425101128339</v>
          </cell>
          <cell r="G20">
            <v>6.7744837585593825</v>
          </cell>
          <cell r="H20">
            <v>101.79163943855139</v>
          </cell>
          <cell r="I20">
            <v>55.571937081932425</v>
          </cell>
        </row>
        <row r="51">
          <cell r="E51">
            <v>1691.8503700369279</v>
          </cell>
          <cell r="F51">
            <v>1440.4897436314418</v>
          </cell>
          <cell r="G51">
            <v>2578.0577067229378</v>
          </cell>
          <cell r="H51">
            <v>2191.349050714497</v>
          </cell>
          <cell r="I51">
            <v>127.65667832535337</v>
          </cell>
        </row>
        <row r="83">
          <cell r="E83">
            <v>150.63412550915558</v>
          </cell>
          <cell r="F83">
            <v>174.47301234432001</v>
          </cell>
          <cell r="G83">
            <v>203.83975699633436</v>
          </cell>
          <cell r="H83">
            <v>237.3523950109859</v>
          </cell>
          <cell r="I83">
            <v>275.35641750182788</v>
          </cell>
        </row>
      </sheetData>
      <sheetData sheetId="6"/>
      <sheetData sheetId="7">
        <row r="20">
          <cell r="E20">
            <v>845.92518501846394</v>
          </cell>
          <cell r="F20">
            <v>720.2448718157209</v>
          </cell>
          <cell r="G20">
            <v>1289.0288533614689</v>
          </cell>
          <cell r="H20">
            <v>1095.6745253572485</v>
          </cell>
        </row>
        <row r="53">
          <cell r="E53">
            <v>2537.7755550553916</v>
          </cell>
          <cell r="F53">
            <v>2160.7346154471625</v>
          </cell>
          <cell r="G53">
            <v>3867.0865600844063</v>
          </cell>
          <cell r="H53">
            <v>3287.0235760717455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zoomScaleNormal="100" workbookViewId="0">
      <selection activeCell="J18" sqref="J18"/>
    </sheetView>
  </sheetViews>
  <sheetFormatPr defaultRowHeight="15" x14ac:dyDescent="0.25"/>
  <cols>
    <col min="1" max="1" width="1.42578125" customWidth="1"/>
    <col min="2" max="2" width="4" customWidth="1"/>
    <col min="3" max="3" width="51.85546875" customWidth="1"/>
    <col min="4" max="4" width="14.7109375" customWidth="1"/>
    <col min="5" max="5" width="18.5703125" customWidth="1"/>
    <col min="257" max="257" width="1.42578125" customWidth="1"/>
    <col min="258" max="258" width="4" customWidth="1"/>
    <col min="259" max="259" width="51.85546875" customWidth="1"/>
    <col min="260" max="260" width="14.7109375" customWidth="1"/>
    <col min="261" max="261" width="16.42578125" customWidth="1"/>
    <col min="513" max="513" width="1.42578125" customWidth="1"/>
    <col min="514" max="514" width="4" customWidth="1"/>
    <col min="515" max="515" width="51.85546875" customWidth="1"/>
    <col min="516" max="516" width="14.7109375" customWidth="1"/>
    <col min="517" max="517" width="16.42578125" customWidth="1"/>
    <col min="769" max="769" width="1.42578125" customWidth="1"/>
    <col min="770" max="770" width="4" customWidth="1"/>
    <col min="771" max="771" width="51.85546875" customWidth="1"/>
    <col min="772" max="772" width="14.7109375" customWidth="1"/>
    <col min="773" max="773" width="16.42578125" customWidth="1"/>
    <col min="1025" max="1025" width="1.42578125" customWidth="1"/>
    <col min="1026" max="1026" width="4" customWidth="1"/>
    <col min="1027" max="1027" width="51.85546875" customWidth="1"/>
    <col min="1028" max="1028" width="14.7109375" customWidth="1"/>
    <col min="1029" max="1029" width="16.42578125" customWidth="1"/>
    <col min="1281" max="1281" width="1.42578125" customWidth="1"/>
    <col min="1282" max="1282" width="4" customWidth="1"/>
    <col min="1283" max="1283" width="51.85546875" customWidth="1"/>
    <col min="1284" max="1284" width="14.7109375" customWidth="1"/>
    <col min="1285" max="1285" width="16.42578125" customWidth="1"/>
    <col min="1537" max="1537" width="1.42578125" customWidth="1"/>
    <col min="1538" max="1538" width="4" customWidth="1"/>
    <col min="1539" max="1539" width="51.85546875" customWidth="1"/>
    <col min="1540" max="1540" width="14.7109375" customWidth="1"/>
    <col min="1541" max="1541" width="16.42578125" customWidth="1"/>
    <col min="1793" max="1793" width="1.42578125" customWidth="1"/>
    <col min="1794" max="1794" width="4" customWidth="1"/>
    <col min="1795" max="1795" width="51.85546875" customWidth="1"/>
    <col min="1796" max="1796" width="14.7109375" customWidth="1"/>
    <col min="1797" max="1797" width="16.42578125" customWidth="1"/>
    <col min="2049" max="2049" width="1.42578125" customWidth="1"/>
    <col min="2050" max="2050" width="4" customWidth="1"/>
    <col min="2051" max="2051" width="51.85546875" customWidth="1"/>
    <col min="2052" max="2052" width="14.7109375" customWidth="1"/>
    <col min="2053" max="2053" width="16.42578125" customWidth="1"/>
    <col min="2305" max="2305" width="1.42578125" customWidth="1"/>
    <col min="2306" max="2306" width="4" customWidth="1"/>
    <col min="2307" max="2307" width="51.85546875" customWidth="1"/>
    <col min="2308" max="2308" width="14.7109375" customWidth="1"/>
    <col min="2309" max="2309" width="16.42578125" customWidth="1"/>
    <col min="2561" max="2561" width="1.42578125" customWidth="1"/>
    <col min="2562" max="2562" width="4" customWidth="1"/>
    <col min="2563" max="2563" width="51.85546875" customWidth="1"/>
    <col min="2564" max="2564" width="14.7109375" customWidth="1"/>
    <col min="2565" max="2565" width="16.42578125" customWidth="1"/>
    <col min="2817" max="2817" width="1.42578125" customWidth="1"/>
    <col min="2818" max="2818" width="4" customWidth="1"/>
    <col min="2819" max="2819" width="51.85546875" customWidth="1"/>
    <col min="2820" max="2820" width="14.7109375" customWidth="1"/>
    <col min="2821" max="2821" width="16.42578125" customWidth="1"/>
    <col min="3073" max="3073" width="1.42578125" customWidth="1"/>
    <col min="3074" max="3074" width="4" customWidth="1"/>
    <col min="3075" max="3075" width="51.85546875" customWidth="1"/>
    <col min="3076" max="3076" width="14.7109375" customWidth="1"/>
    <col min="3077" max="3077" width="16.42578125" customWidth="1"/>
    <col min="3329" max="3329" width="1.42578125" customWidth="1"/>
    <col min="3330" max="3330" width="4" customWidth="1"/>
    <col min="3331" max="3331" width="51.85546875" customWidth="1"/>
    <col min="3332" max="3332" width="14.7109375" customWidth="1"/>
    <col min="3333" max="3333" width="16.42578125" customWidth="1"/>
    <col min="3585" max="3585" width="1.42578125" customWidth="1"/>
    <col min="3586" max="3586" width="4" customWidth="1"/>
    <col min="3587" max="3587" width="51.85546875" customWidth="1"/>
    <col min="3588" max="3588" width="14.7109375" customWidth="1"/>
    <col min="3589" max="3589" width="16.42578125" customWidth="1"/>
    <col min="3841" max="3841" width="1.42578125" customWidth="1"/>
    <col min="3842" max="3842" width="4" customWidth="1"/>
    <col min="3843" max="3843" width="51.85546875" customWidth="1"/>
    <col min="3844" max="3844" width="14.7109375" customWidth="1"/>
    <col min="3845" max="3845" width="16.42578125" customWidth="1"/>
    <col min="4097" max="4097" width="1.42578125" customWidth="1"/>
    <col min="4098" max="4098" width="4" customWidth="1"/>
    <col min="4099" max="4099" width="51.85546875" customWidth="1"/>
    <col min="4100" max="4100" width="14.7109375" customWidth="1"/>
    <col min="4101" max="4101" width="16.42578125" customWidth="1"/>
    <col min="4353" max="4353" width="1.42578125" customWidth="1"/>
    <col min="4354" max="4354" width="4" customWidth="1"/>
    <col min="4355" max="4355" width="51.85546875" customWidth="1"/>
    <col min="4356" max="4356" width="14.7109375" customWidth="1"/>
    <col min="4357" max="4357" width="16.42578125" customWidth="1"/>
    <col min="4609" max="4609" width="1.42578125" customWidth="1"/>
    <col min="4610" max="4610" width="4" customWidth="1"/>
    <col min="4611" max="4611" width="51.85546875" customWidth="1"/>
    <col min="4612" max="4612" width="14.7109375" customWidth="1"/>
    <col min="4613" max="4613" width="16.42578125" customWidth="1"/>
    <col min="4865" max="4865" width="1.42578125" customWidth="1"/>
    <col min="4866" max="4866" width="4" customWidth="1"/>
    <col min="4867" max="4867" width="51.85546875" customWidth="1"/>
    <col min="4868" max="4868" width="14.7109375" customWidth="1"/>
    <col min="4869" max="4869" width="16.42578125" customWidth="1"/>
    <col min="5121" max="5121" width="1.42578125" customWidth="1"/>
    <col min="5122" max="5122" width="4" customWidth="1"/>
    <col min="5123" max="5123" width="51.85546875" customWidth="1"/>
    <col min="5124" max="5124" width="14.7109375" customWidth="1"/>
    <col min="5125" max="5125" width="16.42578125" customWidth="1"/>
    <col min="5377" max="5377" width="1.42578125" customWidth="1"/>
    <col min="5378" max="5378" width="4" customWidth="1"/>
    <col min="5379" max="5379" width="51.85546875" customWidth="1"/>
    <col min="5380" max="5380" width="14.7109375" customWidth="1"/>
    <col min="5381" max="5381" width="16.42578125" customWidth="1"/>
    <col min="5633" max="5633" width="1.42578125" customWidth="1"/>
    <col min="5634" max="5634" width="4" customWidth="1"/>
    <col min="5635" max="5635" width="51.85546875" customWidth="1"/>
    <col min="5636" max="5636" width="14.7109375" customWidth="1"/>
    <col min="5637" max="5637" width="16.42578125" customWidth="1"/>
    <col min="5889" max="5889" width="1.42578125" customWidth="1"/>
    <col min="5890" max="5890" width="4" customWidth="1"/>
    <col min="5891" max="5891" width="51.85546875" customWidth="1"/>
    <col min="5892" max="5892" width="14.7109375" customWidth="1"/>
    <col min="5893" max="5893" width="16.42578125" customWidth="1"/>
    <col min="6145" max="6145" width="1.42578125" customWidth="1"/>
    <col min="6146" max="6146" width="4" customWidth="1"/>
    <col min="6147" max="6147" width="51.85546875" customWidth="1"/>
    <col min="6148" max="6148" width="14.7109375" customWidth="1"/>
    <col min="6149" max="6149" width="16.42578125" customWidth="1"/>
    <col min="6401" max="6401" width="1.42578125" customWidth="1"/>
    <col min="6402" max="6402" width="4" customWidth="1"/>
    <col min="6403" max="6403" width="51.85546875" customWidth="1"/>
    <col min="6404" max="6404" width="14.7109375" customWidth="1"/>
    <col min="6405" max="6405" width="16.42578125" customWidth="1"/>
    <col min="6657" max="6657" width="1.42578125" customWidth="1"/>
    <col min="6658" max="6658" width="4" customWidth="1"/>
    <col min="6659" max="6659" width="51.85546875" customWidth="1"/>
    <col min="6660" max="6660" width="14.7109375" customWidth="1"/>
    <col min="6661" max="6661" width="16.42578125" customWidth="1"/>
    <col min="6913" max="6913" width="1.42578125" customWidth="1"/>
    <col min="6914" max="6914" width="4" customWidth="1"/>
    <col min="6915" max="6915" width="51.85546875" customWidth="1"/>
    <col min="6916" max="6916" width="14.7109375" customWidth="1"/>
    <col min="6917" max="6917" width="16.42578125" customWidth="1"/>
    <col min="7169" max="7169" width="1.42578125" customWidth="1"/>
    <col min="7170" max="7170" width="4" customWidth="1"/>
    <col min="7171" max="7171" width="51.85546875" customWidth="1"/>
    <col min="7172" max="7172" width="14.7109375" customWidth="1"/>
    <col min="7173" max="7173" width="16.42578125" customWidth="1"/>
    <col min="7425" max="7425" width="1.42578125" customWidth="1"/>
    <col min="7426" max="7426" width="4" customWidth="1"/>
    <col min="7427" max="7427" width="51.85546875" customWidth="1"/>
    <col min="7428" max="7428" width="14.7109375" customWidth="1"/>
    <col min="7429" max="7429" width="16.42578125" customWidth="1"/>
    <col min="7681" max="7681" width="1.42578125" customWidth="1"/>
    <col min="7682" max="7682" width="4" customWidth="1"/>
    <col min="7683" max="7683" width="51.85546875" customWidth="1"/>
    <col min="7684" max="7684" width="14.7109375" customWidth="1"/>
    <col min="7685" max="7685" width="16.42578125" customWidth="1"/>
    <col min="7937" max="7937" width="1.42578125" customWidth="1"/>
    <col min="7938" max="7938" width="4" customWidth="1"/>
    <col min="7939" max="7939" width="51.85546875" customWidth="1"/>
    <col min="7940" max="7940" width="14.7109375" customWidth="1"/>
    <col min="7941" max="7941" width="16.42578125" customWidth="1"/>
    <col min="8193" max="8193" width="1.42578125" customWidth="1"/>
    <col min="8194" max="8194" width="4" customWidth="1"/>
    <col min="8195" max="8195" width="51.85546875" customWidth="1"/>
    <col min="8196" max="8196" width="14.7109375" customWidth="1"/>
    <col min="8197" max="8197" width="16.42578125" customWidth="1"/>
    <col min="8449" max="8449" width="1.42578125" customWidth="1"/>
    <col min="8450" max="8450" width="4" customWidth="1"/>
    <col min="8451" max="8451" width="51.85546875" customWidth="1"/>
    <col min="8452" max="8452" width="14.7109375" customWidth="1"/>
    <col min="8453" max="8453" width="16.42578125" customWidth="1"/>
    <col min="8705" max="8705" width="1.42578125" customWidth="1"/>
    <col min="8706" max="8706" width="4" customWidth="1"/>
    <col min="8707" max="8707" width="51.85546875" customWidth="1"/>
    <col min="8708" max="8708" width="14.7109375" customWidth="1"/>
    <col min="8709" max="8709" width="16.42578125" customWidth="1"/>
    <col min="8961" max="8961" width="1.42578125" customWidth="1"/>
    <col min="8962" max="8962" width="4" customWidth="1"/>
    <col min="8963" max="8963" width="51.85546875" customWidth="1"/>
    <col min="8964" max="8964" width="14.7109375" customWidth="1"/>
    <col min="8965" max="8965" width="16.42578125" customWidth="1"/>
    <col min="9217" max="9217" width="1.42578125" customWidth="1"/>
    <col min="9218" max="9218" width="4" customWidth="1"/>
    <col min="9219" max="9219" width="51.85546875" customWidth="1"/>
    <col min="9220" max="9220" width="14.7109375" customWidth="1"/>
    <col min="9221" max="9221" width="16.42578125" customWidth="1"/>
    <col min="9473" max="9473" width="1.42578125" customWidth="1"/>
    <col min="9474" max="9474" width="4" customWidth="1"/>
    <col min="9475" max="9475" width="51.85546875" customWidth="1"/>
    <col min="9476" max="9476" width="14.7109375" customWidth="1"/>
    <col min="9477" max="9477" width="16.42578125" customWidth="1"/>
    <col min="9729" max="9729" width="1.42578125" customWidth="1"/>
    <col min="9730" max="9730" width="4" customWidth="1"/>
    <col min="9731" max="9731" width="51.85546875" customWidth="1"/>
    <col min="9732" max="9732" width="14.7109375" customWidth="1"/>
    <col min="9733" max="9733" width="16.42578125" customWidth="1"/>
    <col min="9985" max="9985" width="1.42578125" customWidth="1"/>
    <col min="9986" max="9986" width="4" customWidth="1"/>
    <col min="9987" max="9987" width="51.85546875" customWidth="1"/>
    <col min="9988" max="9988" width="14.7109375" customWidth="1"/>
    <col min="9989" max="9989" width="16.42578125" customWidth="1"/>
    <col min="10241" max="10241" width="1.42578125" customWidth="1"/>
    <col min="10242" max="10242" width="4" customWidth="1"/>
    <col min="10243" max="10243" width="51.85546875" customWidth="1"/>
    <col min="10244" max="10244" width="14.7109375" customWidth="1"/>
    <col min="10245" max="10245" width="16.42578125" customWidth="1"/>
    <col min="10497" max="10497" width="1.42578125" customWidth="1"/>
    <col min="10498" max="10498" width="4" customWidth="1"/>
    <col min="10499" max="10499" width="51.85546875" customWidth="1"/>
    <col min="10500" max="10500" width="14.7109375" customWidth="1"/>
    <col min="10501" max="10501" width="16.42578125" customWidth="1"/>
    <col min="10753" max="10753" width="1.42578125" customWidth="1"/>
    <col min="10754" max="10754" width="4" customWidth="1"/>
    <col min="10755" max="10755" width="51.85546875" customWidth="1"/>
    <col min="10756" max="10756" width="14.7109375" customWidth="1"/>
    <col min="10757" max="10757" width="16.42578125" customWidth="1"/>
    <col min="11009" max="11009" width="1.42578125" customWidth="1"/>
    <col min="11010" max="11010" width="4" customWidth="1"/>
    <col min="11011" max="11011" width="51.85546875" customWidth="1"/>
    <col min="11012" max="11012" width="14.7109375" customWidth="1"/>
    <col min="11013" max="11013" width="16.42578125" customWidth="1"/>
    <col min="11265" max="11265" width="1.42578125" customWidth="1"/>
    <col min="11266" max="11266" width="4" customWidth="1"/>
    <col min="11267" max="11267" width="51.85546875" customWidth="1"/>
    <col min="11268" max="11268" width="14.7109375" customWidth="1"/>
    <col min="11269" max="11269" width="16.42578125" customWidth="1"/>
    <col min="11521" max="11521" width="1.42578125" customWidth="1"/>
    <col min="11522" max="11522" width="4" customWidth="1"/>
    <col min="11523" max="11523" width="51.85546875" customWidth="1"/>
    <col min="11524" max="11524" width="14.7109375" customWidth="1"/>
    <col min="11525" max="11525" width="16.42578125" customWidth="1"/>
    <col min="11777" max="11777" width="1.42578125" customWidth="1"/>
    <col min="11778" max="11778" width="4" customWidth="1"/>
    <col min="11779" max="11779" width="51.85546875" customWidth="1"/>
    <col min="11780" max="11780" width="14.7109375" customWidth="1"/>
    <col min="11781" max="11781" width="16.42578125" customWidth="1"/>
    <col min="12033" max="12033" width="1.42578125" customWidth="1"/>
    <col min="12034" max="12034" width="4" customWidth="1"/>
    <col min="12035" max="12035" width="51.85546875" customWidth="1"/>
    <col min="12036" max="12036" width="14.7109375" customWidth="1"/>
    <col min="12037" max="12037" width="16.42578125" customWidth="1"/>
    <col min="12289" max="12289" width="1.42578125" customWidth="1"/>
    <col min="12290" max="12290" width="4" customWidth="1"/>
    <col min="12291" max="12291" width="51.85546875" customWidth="1"/>
    <col min="12292" max="12292" width="14.7109375" customWidth="1"/>
    <col min="12293" max="12293" width="16.42578125" customWidth="1"/>
    <col min="12545" max="12545" width="1.42578125" customWidth="1"/>
    <col min="12546" max="12546" width="4" customWidth="1"/>
    <col min="12547" max="12547" width="51.85546875" customWidth="1"/>
    <col min="12548" max="12548" width="14.7109375" customWidth="1"/>
    <col min="12549" max="12549" width="16.42578125" customWidth="1"/>
    <col min="12801" max="12801" width="1.42578125" customWidth="1"/>
    <col min="12802" max="12802" width="4" customWidth="1"/>
    <col min="12803" max="12803" width="51.85546875" customWidth="1"/>
    <col min="12804" max="12804" width="14.7109375" customWidth="1"/>
    <col min="12805" max="12805" width="16.42578125" customWidth="1"/>
    <col min="13057" max="13057" width="1.42578125" customWidth="1"/>
    <col min="13058" max="13058" width="4" customWidth="1"/>
    <col min="13059" max="13059" width="51.85546875" customWidth="1"/>
    <col min="13060" max="13060" width="14.7109375" customWidth="1"/>
    <col min="13061" max="13061" width="16.42578125" customWidth="1"/>
    <col min="13313" max="13313" width="1.42578125" customWidth="1"/>
    <col min="13314" max="13314" width="4" customWidth="1"/>
    <col min="13315" max="13315" width="51.85546875" customWidth="1"/>
    <col min="13316" max="13316" width="14.7109375" customWidth="1"/>
    <col min="13317" max="13317" width="16.42578125" customWidth="1"/>
    <col min="13569" max="13569" width="1.42578125" customWidth="1"/>
    <col min="13570" max="13570" width="4" customWidth="1"/>
    <col min="13571" max="13571" width="51.85546875" customWidth="1"/>
    <col min="13572" max="13572" width="14.7109375" customWidth="1"/>
    <col min="13573" max="13573" width="16.42578125" customWidth="1"/>
    <col min="13825" max="13825" width="1.42578125" customWidth="1"/>
    <col min="13826" max="13826" width="4" customWidth="1"/>
    <col min="13827" max="13827" width="51.85546875" customWidth="1"/>
    <col min="13828" max="13828" width="14.7109375" customWidth="1"/>
    <col min="13829" max="13829" width="16.42578125" customWidth="1"/>
    <col min="14081" max="14081" width="1.42578125" customWidth="1"/>
    <col min="14082" max="14082" width="4" customWidth="1"/>
    <col min="14083" max="14083" width="51.85546875" customWidth="1"/>
    <col min="14084" max="14084" width="14.7109375" customWidth="1"/>
    <col min="14085" max="14085" width="16.42578125" customWidth="1"/>
    <col min="14337" max="14337" width="1.42578125" customWidth="1"/>
    <col min="14338" max="14338" width="4" customWidth="1"/>
    <col min="14339" max="14339" width="51.85546875" customWidth="1"/>
    <col min="14340" max="14340" width="14.7109375" customWidth="1"/>
    <col min="14341" max="14341" width="16.42578125" customWidth="1"/>
    <col min="14593" max="14593" width="1.42578125" customWidth="1"/>
    <col min="14594" max="14594" width="4" customWidth="1"/>
    <col min="14595" max="14595" width="51.85546875" customWidth="1"/>
    <col min="14596" max="14596" width="14.7109375" customWidth="1"/>
    <col min="14597" max="14597" width="16.42578125" customWidth="1"/>
    <col min="14849" max="14849" width="1.42578125" customWidth="1"/>
    <col min="14850" max="14850" width="4" customWidth="1"/>
    <col min="14851" max="14851" width="51.85546875" customWidth="1"/>
    <col min="14852" max="14852" width="14.7109375" customWidth="1"/>
    <col min="14853" max="14853" width="16.42578125" customWidth="1"/>
    <col min="15105" max="15105" width="1.42578125" customWidth="1"/>
    <col min="15106" max="15106" width="4" customWidth="1"/>
    <col min="15107" max="15107" width="51.85546875" customWidth="1"/>
    <col min="15108" max="15108" width="14.7109375" customWidth="1"/>
    <col min="15109" max="15109" width="16.42578125" customWidth="1"/>
    <col min="15361" max="15361" width="1.42578125" customWidth="1"/>
    <col min="15362" max="15362" width="4" customWidth="1"/>
    <col min="15363" max="15363" width="51.85546875" customWidth="1"/>
    <col min="15364" max="15364" width="14.7109375" customWidth="1"/>
    <col min="15365" max="15365" width="16.42578125" customWidth="1"/>
    <col min="15617" max="15617" width="1.42578125" customWidth="1"/>
    <col min="15618" max="15618" width="4" customWidth="1"/>
    <col min="15619" max="15619" width="51.85546875" customWidth="1"/>
    <col min="15620" max="15620" width="14.7109375" customWidth="1"/>
    <col min="15621" max="15621" width="16.42578125" customWidth="1"/>
    <col min="15873" max="15873" width="1.42578125" customWidth="1"/>
    <col min="15874" max="15874" width="4" customWidth="1"/>
    <col min="15875" max="15875" width="51.85546875" customWidth="1"/>
    <col min="15876" max="15876" width="14.7109375" customWidth="1"/>
    <col min="15877" max="15877" width="16.42578125" customWidth="1"/>
    <col min="16129" max="16129" width="1.42578125" customWidth="1"/>
    <col min="16130" max="16130" width="4" customWidth="1"/>
    <col min="16131" max="16131" width="51.85546875" customWidth="1"/>
    <col min="16132" max="16132" width="14.7109375" customWidth="1"/>
    <col min="16133" max="16133" width="16.42578125" customWidth="1"/>
  </cols>
  <sheetData>
    <row r="1" spans="1:5" ht="15.75" x14ac:dyDescent="0.25">
      <c r="E1" s="1"/>
    </row>
    <row r="3" spans="1:5" ht="18.75" x14ac:dyDescent="0.3">
      <c r="A3" s="2"/>
      <c r="B3" s="13"/>
      <c r="C3" s="3"/>
      <c r="D3" s="3"/>
      <c r="E3" s="9" t="s">
        <v>66</v>
      </c>
    </row>
    <row r="4" spans="1:5" ht="15.75" customHeight="1" x14ac:dyDescent="0.3">
      <c r="A4" s="2"/>
      <c r="B4" s="44" t="s">
        <v>0</v>
      </c>
      <c r="C4" s="44"/>
      <c r="D4" s="44"/>
      <c r="E4" s="44"/>
    </row>
    <row r="5" spans="1:5" ht="18.75" x14ac:dyDescent="0.3">
      <c r="A5" s="2"/>
      <c r="B5" s="14"/>
      <c r="C5" s="44" t="s">
        <v>67</v>
      </c>
      <c r="D5" s="44"/>
      <c r="E5" s="44"/>
    </row>
    <row r="6" spans="1:5" ht="18.75" x14ac:dyDescent="0.3">
      <c r="A6" s="2"/>
      <c r="B6" s="13"/>
      <c r="C6" s="3"/>
      <c r="D6" s="3"/>
      <c r="E6" s="9" t="s">
        <v>61</v>
      </c>
    </row>
    <row r="7" spans="1:5" ht="19.5" customHeight="1" x14ac:dyDescent="0.25">
      <c r="A7" s="2"/>
      <c r="B7" s="15"/>
      <c r="C7" s="15"/>
      <c r="D7" s="15"/>
      <c r="E7" s="15"/>
    </row>
    <row r="8" spans="1:5" ht="12" customHeight="1" x14ac:dyDescent="0.25">
      <c r="A8" s="2"/>
      <c r="B8" s="16"/>
      <c r="C8" s="16"/>
      <c r="D8" s="16"/>
      <c r="E8" s="16"/>
    </row>
    <row r="9" spans="1:5" ht="15.75" customHeight="1" x14ac:dyDescent="0.3">
      <c r="A9" s="45" t="s">
        <v>68</v>
      </c>
      <c r="B9" s="45"/>
      <c r="C9" s="45"/>
      <c r="D9" s="45"/>
      <c r="E9" s="45"/>
    </row>
    <row r="10" spans="1:5" ht="18.75" customHeight="1" x14ac:dyDescent="0.25">
      <c r="A10" s="46" t="s">
        <v>60</v>
      </c>
      <c r="B10" s="46"/>
      <c r="C10" s="46"/>
      <c r="D10" s="46"/>
      <c r="E10" s="46"/>
    </row>
    <row r="11" spans="1:5" ht="15.75" x14ac:dyDescent="0.25">
      <c r="A11" s="11" t="s">
        <v>77</v>
      </c>
      <c r="B11" s="15"/>
      <c r="C11" s="15"/>
      <c r="D11" s="15"/>
      <c r="E11" s="17"/>
    </row>
    <row r="12" spans="1:5" ht="15.75" x14ac:dyDescent="0.25">
      <c r="B12" s="18"/>
      <c r="C12" s="2"/>
      <c r="D12" s="17"/>
      <c r="E12" s="17"/>
    </row>
    <row r="13" spans="1:5" ht="15.75" x14ac:dyDescent="0.25">
      <c r="B13" s="12"/>
      <c r="C13" s="2"/>
      <c r="D13" s="17"/>
      <c r="E13" s="17"/>
    </row>
    <row r="14" spans="1:5" ht="15.75" x14ac:dyDescent="0.25">
      <c r="B14" s="18"/>
      <c r="C14" s="2"/>
      <c r="D14" s="17"/>
      <c r="E14" s="17"/>
    </row>
    <row r="15" spans="1:5" ht="93" customHeight="1" x14ac:dyDescent="0.25">
      <c r="B15" s="19" t="s">
        <v>1</v>
      </c>
      <c r="C15" s="19" t="s">
        <v>2</v>
      </c>
      <c r="D15" s="19" t="s">
        <v>3</v>
      </c>
      <c r="E15" s="19" t="s">
        <v>69</v>
      </c>
    </row>
    <row r="16" spans="1:5" ht="17.25" customHeight="1" x14ac:dyDescent="0.25">
      <c r="B16" s="20">
        <v>1</v>
      </c>
      <c r="C16" s="8">
        <v>2</v>
      </c>
      <c r="D16" s="8">
        <v>3</v>
      </c>
      <c r="E16" s="8">
        <v>4</v>
      </c>
    </row>
    <row r="17" spans="2:11" ht="31.5" customHeight="1" x14ac:dyDescent="0.25">
      <c r="B17" s="4">
        <v>1</v>
      </c>
      <c r="C17" s="7" t="s">
        <v>7</v>
      </c>
      <c r="D17" s="8" t="s">
        <v>4</v>
      </c>
      <c r="E17" s="21">
        <f>[1]КАЛЬК!D24</f>
        <v>27.909647195815168</v>
      </c>
      <c r="F17" s="22"/>
      <c r="I17" s="6"/>
      <c r="K17" s="6"/>
    </row>
    <row r="18" spans="2:11" ht="31.5" x14ac:dyDescent="0.25">
      <c r="B18" s="4">
        <v>2</v>
      </c>
      <c r="C18" s="7" t="s">
        <v>8</v>
      </c>
      <c r="D18" s="8" t="s">
        <v>4</v>
      </c>
      <c r="E18" s="21">
        <f>[1]КАЛЬК!E24</f>
        <v>30.972901156331474</v>
      </c>
      <c r="F18" s="23"/>
      <c r="I18" s="6"/>
      <c r="K18" s="6"/>
    </row>
    <row r="19" spans="2:11" ht="31.5" x14ac:dyDescent="0.25">
      <c r="B19" s="4">
        <v>3</v>
      </c>
      <c r="C19" s="7" t="s">
        <v>9</v>
      </c>
      <c r="D19" s="8" t="s">
        <v>4</v>
      </c>
      <c r="E19" s="21">
        <f>[1]КАЛЬК!F24</f>
        <v>24.846393235298876</v>
      </c>
      <c r="F19" s="23"/>
      <c r="I19" s="6"/>
      <c r="K19" s="6"/>
    </row>
    <row r="20" spans="2:11" ht="31.5" x14ac:dyDescent="0.25">
      <c r="B20" s="4">
        <v>4</v>
      </c>
      <c r="C20" s="7" t="s">
        <v>10</v>
      </c>
      <c r="D20" s="8" t="s">
        <v>4</v>
      </c>
      <c r="E20" s="21">
        <f>[1]КАЛЬК!G24</f>
        <v>26.207839439972787</v>
      </c>
      <c r="F20" s="23"/>
      <c r="I20" s="6"/>
      <c r="K20" s="6"/>
    </row>
    <row r="21" spans="2:11" ht="31.5" x14ac:dyDescent="0.25">
      <c r="B21" s="4">
        <v>5</v>
      </c>
      <c r="C21" s="7" t="s">
        <v>11</v>
      </c>
      <c r="D21" s="8" t="s">
        <v>4</v>
      </c>
      <c r="E21" s="21">
        <f>[1]КАЛЬК!H24</f>
        <v>13.61446204673911</v>
      </c>
      <c r="F21" s="23"/>
      <c r="I21" s="6"/>
      <c r="K21" s="6"/>
    </row>
    <row r="22" spans="2:11" ht="31.5" x14ac:dyDescent="0.25">
      <c r="B22" s="4">
        <v>6</v>
      </c>
      <c r="C22" s="7" t="s">
        <v>12</v>
      </c>
      <c r="D22" s="8" t="s">
        <v>4</v>
      </c>
      <c r="E22" s="21">
        <f>[1]КАЛЬК!I24</f>
        <v>15.316269802581502</v>
      </c>
      <c r="F22" s="23"/>
      <c r="I22" s="6"/>
      <c r="K22" s="6"/>
    </row>
    <row r="23" spans="2:11" ht="31.5" x14ac:dyDescent="0.25">
      <c r="B23" s="4">
        <v>7</v>
      </c>
      <c r="C23" s="7" t="s">
        <v>13</v>
      </c>
      <c r="D23" s="8" t="s">
        <v>4</v>
      </c>
      <c r="E23" s="21">
        <f>[1]КАЛЬК!J24</f>
        <v>15.996992904918454</v>
      </c>
      <c r="F23" s="23"/>
      <c r="I23" s="6"/>
      <c r="K23" s="6"/>
    </row>
    <row r="24" spans="2:11" ht="30.75" customHeight="1" x14ac:dyDescent="0.25">
      <c r="B24" s="4">
        <v>8</v>
      </c>
      <c r="C24" s="7" t="s">
        <v>14</v>
      </c>
      <c r="D24" s="8" t="s">
        <v>4</v>
      </c>
      <c r="E24" s="21">
        <f>[1]КАЛЬК!K24</f>
        <v>14.295185149076065</v>
      </c>
      <c r="F24" s="23"/>
      <c r="I24" s="6"/>
      <c r="K24" s="6"/>
    </row>
    <row r="25" spans="2:11" ht="31.5" customHeight="1" x14ac:dyDescent="0.25">
      <c r="B25" s="4">
        <v>9</v>
      </c>
      <c r="C25" s="7" t="s">
        <v>15</v>
      </c>
      <c r="D25" s="8" t="s">
        <v>4</v>
      </c>
      <c r="E25" s="21">
        <f>[1]КАЛЬК!L24</f>
        <v>15.656631353749978</v>
      </c>
      <c r="F25" s="23"/>
      <c r="I25" s="6"/>
      <c r="K25" s="6"/>
    </row>
    <row r="26" spans="2:11" ht="31.5" x14ac:dyDescent="0.25">
      <c r="B26" s="4">
        <v>10</v>
      </c>
      <c r="C26" s="7" t="s">
        <v>16</v>
      </c>
      <c r="D26" s="8" t="s">
        <v>5</v>
      </c>
      <c r="E26" s="21">
        <f>[1]КАЛЬК!D54</f>
        <v>622.5212770871459</v>
      </c>
      <c r="F26" s="23"/>
      <c r="I26" s="6"/>
      <c r="K26" s="6"/>
    </row>
    <row r="27" spans="2:11" ht="31.5" customHeight="1" x14ac:dyDescent="0.25">
      <c r="B27" s="4">
        <v>11</v>
      </c>
      <c r="C27" s="7" t="s">
        <v>17</v>
      </c>
      <c r="D27" s="8" t="s">
        <v>5</v>
      </c>
      <c r="E27" s="21">
        <f>[1]КАЛЬК!F54</f>
        <v>127.29522013701069</v>
      </c>
      <c r="F27" s="23"/>
      <c r="I27" s="6"/>
      <c r="K27" s="6"/>
    </row>
    <row r="28" spans="2:11" ht="31.5" customHeight="1" x14ac:dyDescent="0.25">
      <c r="B28" s="4">
        <v>12</v>
      </c>
      <c r="C28" s="7" t="s">
        <v>18</v>
      </c>
      <c r="D28" s="8" t="s">
        <v>5</v>
      </c>
      <c r="E28" s="21">
        <f>[1]КАЛЬК!G54</f>
        <v>162.69282145853236</v>
      </c>
      <c r="F28" s="23"/>
      <c r="I28" s="6"/>
      <c r="K28" s="6"/>
    </row>
    <row r="29" spans="2:11" ht="30" customHeight="1" x14ac:dyDescent="0.25">
      <c r="B29" s="4">
        <v>13</v>
      </c>
      <c r="C29" s="7" t="s">
        <v>19</v>
      </c>
      <c r="D29" s="8" t="s">
        <v>5</v>
      </c>
      <c r="E29" s="21">
        <f>[1]КАЛЬК!H54</f>
        <v>211.02416172445618</v>
      </c>
      <c r="F29" s="23"/>
      <c r="I29" s="6"/>
      <c r="K29" s="6"/>
    </row>
    <row r="30" spans="2:11" ht="31.5" x14ac:dyDescent="0.25">
      <c r="B30" s="4">
        <v>14</v>
      </c>
      <c r="C30" s="7" t="s">
        <v>20</v>
      </c>
      <c r="D30" s="8" t="s">
        <v>5</v>
      </c>
      <c r="E30" s="21">
        <f>[1]КАЛЬК!I54</f>
        <v>16.337354456086931</v>
      </c>
      <c r="F30" s="23"/>
      <c r="I30" s="6"/>
      <c r="K30" s="6"/>
    </row>
    <row r="31" spans="2:11" ht="31.5" x14ac:dyDescent="0.25">
      <c r="B31" s="4">
        <v>15</v>
      </c>
      <c r="C31" s="7" t="s">
        <v>21</v>
      </c>
      <c r="D31" s="8" t="s">
        <v>5</v>
      </c>
      <c r="E31" s="21">
        <f>[1]КАЛЬК!J54</f>
        <v>18.719885314266286</v>
      </c>
      <c r="F31" s="23"/>
      <c r="I31" s="6"/>
      <c r="K31" s="6"/>
    </row>
    <row r="32" spans="2:11" ht="31.5" x14ac:dyDescent="0.25">
      <c r="B32" s="4">
        <v>16</v>
      </c>
      <c r="C32" s="7" t="s">
        <v>22</v>
      </c>
      <c r="D32" s="8" t="s">
        <v>5</v>
      </c>
      <c r="E32" s="21">
        <f>[1]КАЛЬК!K54</f>
        <v>21.4427777236141</v>
      </c>
      <c r="F32" s="23"/>
      <c r="I32" s="6"/>
      <c r="K32" s="6"/>
    </row>
    <row r="33" spans="2:11" ht="47.25" x14ac:dyDescent="0.25">
      <c r="B33" s="4">
        <v>17</v>
      </c>
      <c r="C33" s="7" t="s">
        <v>23</v>
      </c>
      <c r="D33" s="8" t="s">
        <v>70</v>
      </c>
      <c r="E33" s="21">
        <f>[1]КАЛЬК!L54</f>
        <v>6.807231023369555</v>
      </c>
      <c r="F33" s="23"/>
      <c r="I33" s="6"/>
      <c r="K33" s="6"/>
    </row>
    <row r="34" spans="2:11" ht="15.75" x14ac:dyDescent="0.25">
      <c r="B34" s="24">
        <v>18</v>
      </c>
      <c r="C34" s="7" t="s">
        <v>71</v>
      </c>
      <c r="D34" s="8" t="s">
        <v>24</v>
      </c>
      <c r="E34" s="21">
        <f>[2]КАЛЬК!$I$51</f>
        <v>127.65667832535337</v>
      </c>
      <c r="F34" s="25"/>
      <c r="I34" s="6"/>
      <c r="K34" s="6"/>
    </row>
    <row r="35" spans="2:11" ht="31.5" x14ac:dyDescent="0.25">
      <c r="B35" s="4">
        <v>19</v>
      </c>
      <c r="C35" s="7" t="s">
        <v>72</v>
      </c>
      <c r="D35" s="8" t="s">
        <v>4</v>
      </c>
      <c r="E35" s="21">
        <f>[1]КАЛЬК!D85</f>
        <v>15.660252221315599</v>
      </c>
      <c r="F35" s="26"/>
      <c r="I35" s="6"/>
      <c r="K35" s="6"/>
    </row>
    <row r="36" spans="2:11" ht="31.5" x14ac:dyDescent="0.25">
      <c r="B36" s="4">
        <v>20</v>
      </c>
      <c r="C36" s="7" t="s">
        <v>73</v>
      </c>
      <c r="D36" s="8" t="s">
        <v>4</v>
      </c>
      <c r="E36" s="21">
        <f>[1]КАЛЬК!E85</f>
        <v>21.924353109841832</v>
      </c>
      <c r="F36" s="27"/>
      <c r="I36" s="6"/>
      <c r="K36" s="6"/>
    </row>
    <row r="37" spans="2:11" ht="47.25" customHeight="1" x14ac:dyDescent="0.25">
      <c r="B37" s="4">
        <v>21</v>
      </c>
      <c r="C37" s="7" t="s">
        <v>25</v>
      </c>
      <c r="D37" s="8" t="s">
        <v>26</v>
      </c>
      <c r="E37" s="21">
        <f>[1]КАЛЬК!F85</f>
        <v>414.56036932320592</v>
      </c>
      <c r="F37" s="28"/>
      <c r="I37" s="6"/>
      <c r="K37" s="6"/>
    </row>
    <row r="38" spans="2:11" ht="47.25" x14ac:dyDescent="0.25">
      <c r="B38" s="4">
        <v>22</v>
      </c>
      <c r="C38" s="7" t="s">
        <v>27</v>
      </c>
      <c r="D38" s="8" t="s">
        <v>26</v>
      </c>
      <c r="E38" s="21">
        <f>[1]КАЛЬК!G85</f>
        <v>621.84055398480882</v>
      </c>
      <c r="F38" s="29"/>
      <c r="I38" s="6"/>
      <c r="K38" s="6"/>
    </row>
    <row r="39" spans="2:11" ht="49.5" customHeight="1" x14ac:dyDescent="0.25">
      <c r="B39" s="4">
        <v>23</v>
      </c>
      <c r="C39" s="7" t="s">
        <v>28</v>
      </c>
      <c r="D39" s="8" t="s">
        <v>26</v>
      </c>
      <c r="E39" s="21">
        <f>[1]КАЛЬК!H85</f>
        <v>396.86156866244499</v>
      </c>
      <c r="F39" s="29"/>
      <c r="I39" s="6"/>
      <c r="K39" s="6"/>
    </row>
    <row r="40" spans="2:11" ht="45.75" customHeight="1" x14ac:dyDescent="0.25">
      <c r="B40" s="4">
        <v>24</v>
      </c>
      <c r="C40" s="7" t="s">
        <v>29</v>
      </c>
      <c r="D40" s="8" t="s">
        <v>26</v>
      </c>
      <c r="E40" s="21">
        <f>[1]КАЛЬК!I85</f>
        <v>595.29235299366758</v>
      </c>
      <c r="F40" s="29"/>
      <c r="I40" s="6"/>
      <c r="K40" s="6"/>
    </row>
    <row r="41" spans="2:11" ht="32.25" customHeight="1" x14ac:dyDescent="0.25">
      <c r="B41" s="4">
        <v>25</v>
      </c>
      <c r="C41" s="7" t="s">
        <v>30</v>
      </c>
      <c r="D41" s="8" t="s">
        <v>31</v>
      </c>
      <c r="E41" s="21">
        <f>[1]КАЛЬК1!F20</f>
        <v>35.240244451899024</v>
      </c>
      <c r="F41" s="29"/>
      <c r="I41" s="6"/>
      <c r="K41" s="6"/>
    </row>
    <row r="42" spans="2:11" ht="46.5" customHeight="1" x14ac:dyDescent="0.25">
      <c r="B42" s="4">
        <v>26</v>
      </c>
      <c r="C42" s="7" t="s">
        <v>32</v>
      </c>
      <c r="D42" s="8" t="s">
        <v>5</v>
      </c>
      <c r="E42" s="21">
        <f>[1]КАЛЬКУЛ!E23</f>
        <v>129.93302215856639</v>
      </c>
      <c r="F42" s="29"/>
      <c r="I42" s="6"/>
      <c r="K42" s="6"/>
    </row>
    <row r="43" spans="2:11" ht="17.25" customHeight="1" x14ac:dyDescent="0.25">
      <c r="B43" s="4">
        <v>27</v>
      </c>
      <c r="C43" s="7" t="s">
        <v>33</v>
      </c>
      <c r="D43" s="8" t="s">
        <v>34</v>
      </c>
      <c r="E43" s="21">
        <f>[1]КАЛЬКУЛ!F23</f>
        <v>115.89310817286668</v>
      </c>
      <c r="F43" s="29"/>
      <c r="I43" s="6"/>
      <c r="K43" s="6"/>
    </row>
    <row r="44" spans="2:11" ht="47.25" customHeight="1" x14ac:dyDescent="0.25">
      <c r="B44" s="4">
        <v>28</v>
      </c>
      <c r="C44" s="5" t="s">
        <v>35</v>
      </c>
      <c r="D44" s="8" t="s">
        <v>24</v>
      </c>
      <c r="E44" s="21">
        <f>[2]колодцы!$E$20</f>
        <v>845.92518501846394</v>
      </c>
      <c r="F44" s="22"/>
      <c r="I44" s="6"/>
      <c r="K44" s="6"/>
    </row>
    <row r="45" spans="2:11" ht="47.25" x14ac:dyDescent="0.25">
      <c r="B45" s="4">
        <v>29</v>
      </c>
      <c r="C45" s="5" t="s">
        <v>36</v>
      </c>
      <c r="D45" s="8" t="s">
        <v>24</v>
      </c>
      <c r="E45" s="21">
        <f>[2]колодцы!$F$20</f>
        <v>720.2448718157209</v>
      </c>
      <c r="F45" s="23"/>
      <c r="I45" s="6"/>
      <c r="K45" s="6"/>
    </row>
    <row r="46" spans="2:11" ht="47.25" x14ac:dyDescent="0.25">
      <c r="B46" s="4">
        <v>30</v>
      </c>
      <c r="C46" s="5" t="s">
        <v>37</v>
      </c>
      <c r="D46" s="8" t="s">
        <v>24</v>
      </c>
      <c r="E46" s="21">
        <f>[2]колодцы!$G$20</f>
        <v>1289.0288533614689</v>
      </c>
      <c r="F46" s="23"/>
      <c r="I46" s="6"/>
      <c r="K46" s="6"/>
    </row>
    <row r="47" spans="2:11" ht="47.25" x14ac:dyDescent="0.25">
      <c r="B47" s="4">
        <v>31</v>
      </c>
      <c r="C47" s="5" t="s">
        <v>38</v>
      </c>
      <c r="D47" s="8" t="s">
        <v>24</v>
      </c>
      <c r="E47" s="21">
        <f>[2]колодцы!$H$20</f>
        <v>1095.6745253572485</v>
      </c>
      <c r="F47" s="23"/>
      <c r="I47" s="6"/>
      <c r="K47" s="6"/>
    </row>
    <row r="48" spans="2:11" ht="47.25" x14ac:dyDescent="0.25">
      <c r="B48" s="4">
        <v>32</v>
      </c>
      <c r="C48" s="5" t="s">
        <v>39</v>
      </c>
      <c r="D48" s="8" t="s">
        <v>24</v>
      </c>
      <c r="E48" s="21">
        <f>[2]КАЛЬК!$E$51</f>
        <v>1691.8503700369279</v>
      </c>
      <c r="F48" s="23"/>
      <c r="I48" s="6"/>
      <c r="K48" s="6"/>
    </row>
    <row r="49" spans="2:11" ht="47.25" x14ac:dyDescent="0.25">
      <c r="B49" s="4">
        <v>33</v>
      </c>
      <c r="C49" s="5" t="s">
        <v>40</v>
      </c>
      <c r="D49" s="8" t="s">
        <v>24</v>
      </c>
      <c r="E49" s="21">
        <f>[2]КАЛЬК!$F$51</f>
        <v>1440.4897436314418</v>
      </c>
      <c r="F49" s="23"/>
      <c r="I49" s="6"/>
      <c r="K49" s="6"/>
    </row>
    <row r="50" spans="2:11" ht="47.25" x14ac:dyDescent="0.25">
      <c r="B50" s="4">
        <v>34</v>
      </c>
      <c r="C50" s="5" t="s">
        <v>41</v>
      </c>
      <c r="D50" s="8" t="s">
        <v>24</v>
      </c>
      <c r="E50" s="21">
        <f>[2]КАЛЬК!$G$51</f>
        <v>2578.0577067229378</v>
      </c>
      <c r="F50" s="23"/>
      <c r="I50" s="6"/>
      <c r="K50" s="6"/>
    </row>
    <row r="51" spans="2:11" ht="47.25" x14ac:dyDescent="0.25">
      <c r="B51" s="4">
        <v>35</v>
      </c>
      <c r="C51" s="5" t="s">
        <v>42</v>
      </c>
      <c r="D51" s="8" t="s">
        <v>24</v>
      </c>
      <c r="E51" s="21">
        <f>[2]КАЛЬК!$H$51</f>
        <v>2191.349050714497</v>
      </c>
      <c r="F51" s="23"/>
      <c r="I51" s="6"/>
      <c r="K51" s="6"/>
    </row>
    <row r="52" spans="2:11" ht="47.25" x14ac:dyDescent="0.25">
      <c r="B52" s="4">
        <v>36</v>
      </c>
      <c r="C52" s="5" t="s">
        <v>43</v>
      </c>
      <c r="D52" s="8" t="s">
        <v>24</v>
      </c>
      <c r="E52" s="21">
        <f>[2]колодцы!$E$53</f>
        <v>2537.7755550553916</v>
      </c>
      <c r="F52" s="23"/>
      <c r="I52" s="6"/>
      <c r="K52" s="6"/>
    </row>
    <row r="53" spans="2:11" ht="47.25" x14ac:dyDescent="0.25">
      <c r="B53" s="4">
        <v>37</v>
      </c>
      <c r="C53" s="5" t="s">
        <v>44</v>
      </c>
      <c r="D53" s="8" t="s">
        <v>24</v>
      </c>
      <c r="E53" s="21">
        <f>[2]колодцы!$F$53</f>
        <v>2160.7346154471625</v>
      </c>
      <c r="F53" s="23"/>
      <c r="I53" s="6"/>
      <c r="K53" s="6"/>
    </row>
    <row r="54" spans="2:11" ht="47.25" x14ac:dyDescent="0.25">
      <c r="B54" s="4">
        <v>38</v>
      </c>
      <c r="C54" s="5" t="s">
        <v>45</v>
      </c>
      <c r="D54" s="8" t="s">
        <v>24</v>
      </c>
      <c r="E54" s="21">
        <f>[2]колодцы!$G$53</f>
        <v>3867.0865600844063</v>
      </c>
      <c r="F54" s="23"/>
      <c r="I54" s="6"/>
      <c r="K54" s="6"/>
    </row>
    <row r="55" spans="2:11" ht="47.25" x14ac:dyDescent="0.25">
      <c r="B55" s="4">
        <v>39</v>
      </c>
      <c r="C55" s="5" t="s">
        <v>46</v>
      </c>
      <c r="D55" s="8" t="s">
        <v>24</v>
      </c>
      <c r="E55" s="21">
        <f>[2]колодцы!$H$53</f>
        <v>3287.0235760717455</v>
      </c>
      <c r="F55" s="23"/>
      <c r="I55" s="6"/>
      <c r="K55" s="6"/>
    </row>
    <row r="56" spans="2:11" ht="47.25" x14ac:dyDescent="0.25">
      <c r="B56" s="4">
        <v>40</v>
      </c>
      <c r="C56" s="5" t="s">
        <v>47</v>
      </c>
      <c r="D56" s="10" t="s">
        <v>48</v>
      </c>
      <c r="E56" s="21">
        <f>[2]КАЛЬК!$F$20</f>
        <v>18.206425101128339</v>
      </c>
      <c r="F56" s="30"/>
      <c r="I56" s="6"/>
      <c r="K56" s="6"/>
    </row>
    <row r="57" spans="2:11" ht="15.75" x14ac:dyDescent="0.25">
      <c r="B57" s="4">
        <v>41</v>
      </c>
      <c r="C57" s="5" t="s">
        <v>49</v>
      </c>
      <c r="D57" s="10" t="s">
        <v>48</v>
      </c>
      <c r="E57" s="21">
        <f>[2]КАЛЬК!$G$20</f>
        <v>6.7744837585593825</v>
      </c>
      <c r="F57" s="30"/>
      <c r="I57" s="6"/>
      <c r="K57" s="6"/>
    </row>
    <row r="58" spans="2:11" ht="31.5" x14ac:dyDescent="0.25">
      <c r="B58" s="4">
        <v>42</v>
      </c>
      <c r="C58" s="5" t="s">
        <v>50</v>
      </c>
      <c r="D58" s="10" t="s">
        <v>74</v>
      </c>
      <c r="E58" s="21">
        <f>[2]КАЛЬК!$H$20</f>
        <v>101.79163943855139</v>
      </c>
      <c r="F58" s="31"/>
      <c r="I58" s="6"/>
      <c r="K58" s="6"/>
    </row>
    <row r="59" spans="2:11" ht="15.75" x14ac:dyDescent="0.25">
      <c r="B59" s="4">
        <v>43</v>
      </c>
      <c r="C59" s="5" t="s">
        <v>51</v>
      </c>
      <c r="D59" s="10" t="s">
        <v>58</v>
      </c>
      <c r="E59" s="21">
        <f>[2]КАЛЬК!$I$20</f>
        <v>55.571937081932425</v>
      </c>
      <c r="F59" s="31"/>
      <c r="I59" s="6"/>
      <c r="K59" s="6"/>
    </row>
    <row r="60" spans="2:11" ht="33" customHeight="1" x14ac:dyDescent="0.25">
      <c r="B60" s="4">
        <v>44</v>
      </c>
      <c r="C60" s="5" t="s">
        <v>52</v>
      </c>
      <c r="D60" s="10" t="s">
        <v>53</v>
      </c>
      <c r="E60" s="21">
        <f>[2]КАЛЬК!$E$83</f>
        <v>150.63412550915558</v>
      </c>
      <c r="F60" s="32"/>
      <c r="I60" s="6"/>
      <c r="K60" s="6"/>
    </row>
    <row r="61" spans="2:11" ht="31.5" x14ac:dyDescent="0.25">
      <c r="B61" s="4">
        <v>45</v>
      </c>
      <c r="C61" s="5" t="s">
        <v>54</v>
      </c>
      <c r="D61" s="10" t="s">
        <v>53</v>
      </c>
      <c r="E61" s="21">
        <f>[2]КАЛЬК!$F$83</f>
        <v>174.47301234432001</v>
      </c>
      <c r="F61" s="33"/>
      <c r="I61" s="6"/>
      <c r="K61" s="6"/>
    </row>
    <row r="62" spans="2:11" ht="31.5" x14ac:dyDescent="0.25">
      <c r="B62" s="4">
        <v>46</v>
      </c>
      <c r="C62" s="5" t="s">
        <v>55</v>
      </c>
      <c r="D62" s="10" t="s">
        <v>53</v>
      </c>
      <c r="E62" s="21">
        <f>[2]КАЛЬК!$G$83</f>
        <v>203.83975699633436</v>
      </c>
      <c r="F62" s="33"/>
      <c r="I62" s="6"/>
      <c r="K62" s="6"/>
    </row>
    <row r="63" spans="2:11" ht="31.5" x14ac:dyDescent="0.25">
      <c r="B63" s="4">
        <v>47</v>
      </c>
      <c r="C63" s="5" t="s">
        <v>56</v>
      </c>
      <c r="D63" s="10" t="s">
        <v>53</v>
      </c>
      <c r="E63" s="21">
        <f>[2]КАЛЬК!$H$83</f>
        <v>237.3523950109859</v>
      </c>
      <c r="F63" s="33"/>
      <c r="I63" s="6"/>
      <c r="K63" s="6"/>
    </row>
    <row r="64" spans="2:11" ht="32.25" customHeight="1" x14ac:dyDescent="0.25">
      <c r="B64" s="4">
        <v>48</v>
      </c>
      <c r="C64" s="5" t="s">
        <v>57</v>
      </c>
      <c r="D64" s="10" t="s">
        <v>53</v>
      </c>
      <c r="E64" s="21">
        <f>[2]КАЛЬК!$I$83</f>
        <v>275.35641750182788</v>
      </c>
      <c r="F64" s="34"/>
      <c r="I64" s="6"/>
      <c r="K64" s="6"/>
    </row>
    <row r="65" spans="1:11" ht="32.25" customHeight="1" x14ac:dyDescent="0.25">
      <c r="B65" s="4">
        <v>49</v>
      </c>
      <c r="C65" s="5" t="s">
        <v>62</v>
      </c>
      <c r="D65" s="10" t="s">
        <v>63</v>
      </c>
      <c r="E65" s="35">
        <f>[1]КАЛЬКУЛ!D23</f>
        <v>14.289926678211197</v>
      </c>
      <c r="F65" s="34"/>
      <c r="I65" s="6"/>
      <c r="K65" s="6"/>
    </row>
    <row r="66" spans="1:11" ht="47.25" customHeight="1" x14ac:dyDescent="0.25">
      <c r="B66" s="4">
        <v>50</v>
      </c>
      <c r="C66" s="7" t="s">
        <v>64</v>
      </c>
      <c r="D66" s="8" t="s">
        <v>4</v>
      </c>
      <c r="E66" s="35">
        <f>[1]КАЛЬКУЛ!G23</f>
        <v>8.9344907181725404</v>
      </c>
      <c r="F66" s="34"/>
      <c r="I66" s="6"/>
      <c r="K66" s="6"/>
    </row>
    <row r="67" spans="1:11" ht="49.5" customHeight="1" x14ac:dyDescent="0.25">
      <c r="B67" s="4">
        <v>51</v>
      </c>
      <c r="C67" s="7" t="s">
        <v>65</v>
      </c>
      <c r="D67" s="8" t="s">
        <v>4</v>
      </c>
      <c r="E67" s="35">
        <f>[1]КАЛЬКУЛ!H23</f>
        <v>9.9555753716779751</v>
      </c>
      <c r="F67" s="34"/>
      <c r="I67" s="6"/>
      <c r="K67" s="6"/>
    </row>
    <row r="68" spans="1:11" ht="16.5" customHeight="1" x14ac:dyDescent="0.25">
      <c r="B68" s="36"/>
      <c r="C68" s="37"/>
      <c r="D68" s="38"/>
      <c r="E68" s="39"/>
    </row>
    <row r="69" spans="1:11" ht="15.75" x14ac:dyDescent="0.25">
      <c r="A69" s="40"/>
      <c r="B69" s="2" t="s">
        <v>75</v>
      </c>
      <c r="C69" s="41"/>
      <c r="D69" s="41"/>
      <c r="E69" s="41"/>
    </row>
    <row r="70" spans="1:11" ht="15.75" x14ac:dyDescent="0.25">
      <c r="A70" s="40"/>
      <c r="B70" s="2" t="s">
        <v>76</v>
      </c>
      <c r="C70" s="41"/>
      <c r="D70" s="41"/>
      <c r="E70" s="41"/>
    </row>
    <row r="71" spans="1:11" ht="15.75" x14ac:dyDescent="0.25">
      <c r="A71" s="40"/>
      <c r="B71" s="40"/>
      <c r="C71" s="41"/>
      <c r="D71" s="41"/>
      <c r="E71" s="41"/>
    </row>
    <row r="72" spans="1:11" ht="18.75" x14ac:dyDescent="0.3">
      <c r="A72" s="40"/>
      <c r="B72" s="42" t="s">
        <v>6</v>
      </c>
      <c r="C72" s="2"/>
      <c r="D72" s="2"/>
      <c r="E72" s="43" t="s">
        <v>59</v>
      </c>
    </row>
    <row r="73" spans="1:11" ht="15.75" x14ac:dyDescent="0.25">
      <c r="A73" s="40"/>
      <c r="B73" s="40"/>
      <c r="C73" s="40"/>
      <c r="D73" s="40"/>
      <c r="E73" s="40"/>
    </row>
    <row r="74" spans="1:11" ht="15.75" x14ac:dyDescent="0.25">
      <c r="A74" s="40"/>
      <c r="B74" s="40"/>
      <c r="C74" s="40"/>
      <c r="D74" s="40"/>
      <c r="E74" s="40"/>
    </row>
    <row r="75" spans="1:11" ht="15.75" x14ac:dyDescent="0.25">
      <c r="A75" s="40"/>
      <c r="B75" s="40"/>
      <c r="C75" s="40"/>
      <c r="D75" s="40"/>
      <c r="E75" s="40"/>
    </row>
    <row r="76" spans="1:11" ht="15.75" x14ac:dyDescent="0.25">
      <c r="A76" s="40"/>
    </row>
    <row r="77" spans="1:11" ht="15.75" x14ac:dyDescent="0.25">
      <c r="A77" s="40"/>
      <c r="B77" s="40"/>
      <c r="C77" s="40"/>
      <c r="D77" s="40"/>
      <c r="E77" s="40"/>
    </row>
  </sheetData>
  <mergeCells count="4">
    <mergeCell ref="B4:E4"/>
    <mergeCell ref="C5:E5"/>
    <mergeCell ref="A9:E9"/>
    <mergeCell ref="A10:E10"/>
  </mergeCells>
  <pageMargins left="0.7" right="0.7" top="0.75" bottom="0.75" header="0.3" footer="0.3"/>
  <pageSetup paperSize="9" scale="93" orientation="portrait" verticalDpi="0" r:id="rId1"/>
  <rowBreaks count="1" manualBreakCount="1">
    <brk id="48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2025-05-29T06:27:03Z</dcterms:modified>
</cp:coreProperties>
</file>