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3" sheetId="8" r:id="rId1"/>
  </sheets>
  <externalReferences>
    <externalReference r:id="rId2"/>
  </externalReferences>
  <definedNames>
    <definedName name="_xlnm.Print_Area" localSheetId="0">'3'!$A$1:$E$210</definedName>
  </definedNames>
  <calcPr calcId="162913"/>
</workbook>
</file>

<file path=xl/calcChain.xml><?xml version="1.0" encoding="utf-8"?>
<calcChain xmlns="http://schemas.openxmlformats.org/spreadsheetml/2006/main">
  <c r="E17" i="8" l="1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C145" i="8"/>
  <c r="C146" i="8" s="1"/>
  <c r="C143" i="8"/>
  <c r="C141" i="8"/>
</calcChain>
</file>

<file path=xl/sharedStrings.xml><?xml version="1.0" encoding="utf-8"?>
<sst xmlns="http://schemas.openxmlformats.org/spreadsheetml/2006/main" count="526" uniqueCount="358">
  <si>
    <t>____________ А. И. Коренчук</t>
  </si>
  <si>
    <t>№ п/п</t>
  </si>
  <si>
    <t>Наименование услуги</t>
  </si>
  <si>
    <t>1 м</t>
  </si>
  <si>
    <t>1 стык</t>
  </si>
  <si>
    <t>1 задвижка</t>
  </si>
  <si>
    <t>1 вентиль</t>
  </si>
  <si>
    <t>1 врезка</t>
  </si>
  <si>
    <t>1 шт.</t>
  </si>
  <si>
    <t>Главный экономист</t>
  </si>
  <si>
    <t>1 отверстие</t>
  </si>
  <si>
    <t>1 м.п.</t>
  </si>
  <si>
    <t>Установка фильтров на подводке и санитарных приборах</t>
  </si>
  <si>
    <t>1 фильтр</t>
  </si>
  <si>
    <t>1 кран</t>
  </si>
  <si>
    <t>1 тройник</t>
  </si>
  <si>
    <t>Пробивка отверстия площадью 0,04 м.кв. в кирпичных стенах для трубопровода при толщине стены в 1 кирпич</t>
  </si>
  <si>
    <t>Пробивка отверстия площадью 0,04 м.кв. в кирпичных стенах для трубопровода при толщине стены в 1,5 кирпича</t>
  </si>
  <si>
    <t>Установка заглушек</t>
  </si>
  <si>
    <t>Установка шарового крана диаметром до 20мм</t>
  </si>
  <si>
    <t>Установка шарового крана диаметром свыше 20мм до 50мм</t>
  </si>
  <si>
    <t>Установка шарового крана диаметром свыше 50мм до 100мм</t>
  </si>
  <si>
    <t>Прокладка труб из полипропилена диаметром трубопровода 15 мм</t>
  </si>
  <si>
    <t>Прокладка труб из полипропилена диаметром трубопровода 20 мм</t>
  </si>
  <si>
    <t>Прокладка труб из полипропилена диаметром трубопровода 25 мм</t>
  </si>
  <si>
    <t>Прокладка труб из полипропилена диаметром трубопровода 32 мм</t>
  </si>
  <si>
    <t>Прокладка труб из полипропилена диаметром трубопровода 50 мм</t>
  </si>
  <si>
    <t>*- В соответствии с приложением 2 к Указу Президента Республики Беларусь от 26.03.2007 № 138 "О некоторых вопросах обложения налогом на добавленную стоимость", эксплуатация, ремонт и техническое обслуживание наружных и внутридомовых инженерных систем и оборудования жилых домов, в том числе холодного водоснабжения, водоотведения (канализации) входят в перечень жилищно-коммунальных и эксплуатационных услуг, оказываемых физическим лицам, обороты по реализации которых на территории Республики Беларусь освобождаются от обложения налогом на добавленную стоимость.</t>
  </si>
  <si>
    <t>"__" __________ 2025 г.</t>
  </si>
  <si>
    <t xml:space="preserve">                                  "Утверждаю"</t>
  </si>
  <si>
    <t xml:space="preserve">                  Директор  КУПП "Кобринрайводоканал"</t>
  </si>
  <si>
    <t xml:space="preserve">Прейскурант тарифов </t>
  </si>
  <si>
    <t>на услуги, оказываемые  КУПП "Кобринрайводоканал" населению № 3</t>
  </si>
  <si>
    <t>Состав работ</t>
  </si>
  <si>
    <t>Единица измер.</t>
  </si>
  <si>
    <t>Тариф*, бел. руб.</t>
  </si>
  <si>
    <t>Установка фаянсового унитаза "Компакт" со смывным бачком</t>
  </si>
  <si>
    <t>Установка унитаза с креплением. Установка смывного бачка к унитазу. Присоединение прибора к системе. Испытание и регулировка прибора.</t>
  </si>
  <si>
    <t>1 прибор</t>
  </si>
  <si>
    <t>Установка трапа диаметром 50 мм</t>
  </si>
  <si>
    <t>Установка и присоединение сифона к системе канализации с заделкой стыков.</t>
  </si>
  <si>
    <t>Устранение течи из соединения гибкой подводки</t>
  </si>
  <si>
    <t>Разборка соединения гибкой подводки. Замена прокладок. Сборка.</t>
  </si>
  <si>
    <t>1 соединение</t>
  </si>
  <si>
    <t>Установка смесителя для ванны</t>
  </si>
  <si>
    <t>Установка смесителя.</t>
  </si>
  <si>
    <t>Ремонт вентиля, диаметром 15 мм</t>
  </si>
  <si>
    <t>Замена сальниковой набивки. Замена прокладки на золотнике.</t>
  </si>
  <si>
    <t>Ремонт вентиля, диаметром 20 мм</t>
  </si>
  <si>
    <t>Ремонт вентиля, диаметром 32 мм</t>
  </si>
  <si>
    <t>Ремонт вентиля, диаметром 50 мм</t>
  </si>
  <si>
    <t>Закрытие или открытие задвижки на внутренних водопроводных сетях, диаметром 50 мм</t>
  </si>
  <si>
    <t>Закрытие или открытие задвижки с тщательным осмотром.</t>
  </si>
  <si>
    <t>Закрытие или открытие задвижки на внутренних водопроводных сетях, диаметром 80 мм</t>
  </si>
  <si>
    <t>Закрытие или открытие задвижки на внутренних водопроводных сетях, диаметром 100 мм</t>
  </si>
  <si>
    <t>Замена вентиля, диаметром 15 мм</t>
  </si>
  <si>
    <t>Разборка резьбовых соединений под вентиль. Замена вентиля со сборкой резьбовых соединений.</t>
  </si>
  <si>
    <t>Замена вентиля, диаметром 20 мм</t>
  </si>
  <si>
    <t>Замена вентиля, диаметром 25 мм</t>
  </si>
  <si>
    <t>Замена вентиля, диаметром 32 мм</t>
  </si>
  <si>
    <t>Замена вентиля, диаметром 50 мм</t>
  </si>
  <si>
    <t>Врезка трубопровода в действующую водопроводную сеть из труб ПВХ, диаметром 15 мм</t>
  </si>
  <si>
    <t>Разметка. Обрезка труб. Установка фитинга с пайкой.</t>
  </si>
  <si>
    <t>Врезка трубопровода в действующую водопроводную сеть из труб ПВХ, диаметром 25 мм</t>
  </si>
  <si>
    <t>Врезка трубопровода в действующую водопроводную сеть из труб ПВХ, диаметром 32 мм</t>
  </si>
  <si>
    <t>Врезка трубопровода в действующую водопроводную сеть из труб ПВХ, диаметром 40 мм</t>
  </si>
  <si>
    <t>Врезка трубопровода в действующую водопроводную сеть из труб ПВХ, диаметром 50 мм</t>
  </si>
  <si>
    <t>Прочистка и промывка чугунных сифонов</t>
  </si>
  <si>
    <t>Снятие крышки ревизии. Прочистка. Промывка крышки. Установка крышки ревизии на место.</t>
  </si>
  <si>
    <t>1 сифон</t>
  </si>
  <si>
    <t>Прочистка и промывка пластмассовых сифонов</t>
  </si>
  <si>
    <t>Разборка сифона. Прочистка и промывка. Сборка.</t>
  </si>
  <si>
    <t>Промывка домовых вводов без дезинфекции</t>
  </si>
  <si>
    <t>Закрытие задвижки до водомера. Присоединение шланга, промывка домового ввода до появления чистой воды, отсоединение шланга. Открытие задвижки.</t>
  </si>
  <si>
    <t>1 ввод</t>
  </si>
  <si>
    <t>Смена участка водопроводных труб диаметром до 15мм</t>
  </si>
  <si>
    <t>Снятие средств крепления. Разборка старых труб. Заготовка новой трубы. Прокладка монтажных узлов из труб с фасонными частями. Установка средств крепления для труб.</t>
  </si>
  <si>
    <t>Смена участка водопроводных труб диаметром до 20мм</t>
  </si>
  <si>
    <t>Смена участка водопроводных труб диаметром до 25мм</t>
  </si>
  <si>
    <t>Смена участка водопроводных труб диаметром до 32мм</t>
  </si>
  <si>
    <t>Смена участка водопроводных труб диаметром до 50мм</t>
  </si>
  <si>
    <t>Смена участка водопроводных труб диаметром свыше 50мм до 100мм</t>
  </si>
  <si>
    <t>Вырезка подлежащего замене участка трубопровода. Заготовка трубы необходимого диаметра. Очистка торцов кромок и прилегающих к ним участков от грязи, масел, ржавчины и т.д. Разделка кромок под сварку (в зависимости от типа сварного соединения). Сварка.</t>
  </si>
  <si>
    <t>Монтаж трубопроводов водоснабжения из медных труб диаметром 15мм и более</t>
  </si>
  <si>
    <t>Разметка труб под крепления. Сверление основания под установку хомутов. Установка хомутов. Прокладка труб. Установка компенсаторов. Развальцовка стыков. Соединение труб пайкой.</t>
  </si>
  <si>
    <t>Монтаж трубопроводов водоснабжения из металлопластиковых труб диаметром 15мм и более</t>
  </si>
  <si>
    <t>Разметка труб под крепления. Сверление основания под установку хомутов. Установка хомутов. Прокладка труб. Установка компенсаторов. Развальцовка стыков. Соединение труб сваркой.</t>
  </si>
  <si>
    <t>Демонтаж трубопроводов водоснабжения из медных труб или металлопластиковых диаметром 15мм и более, м</t>
  </si>
  <si>
    <t>Резка труб. Снятие креплений.</t>
  </si>
  <si>
    <t>Замена участка канализационного трубопровода из чугунных труб на пластмассовые или металлопластиковые</t>
  </si>
  <si>
    <t xml:space="preserve">Разборка соединений заменяемого участка. Установка участка трубы из пластмассы (металлопластика). </t>
  </si>
  <si>
    <t>Смена пластмассовых канализационных труб</t>
  </si>
  <si>
    <t xml:space="preserve">Разборка соединений. Установка новых труб с заменой резиновых манжет в раструбных соединениях. </t>
  </si>
  <si>
    <t>Отключение воды по стояку (5эт) спуск воды из стояка и его наполнение водой и включение</t>
  </si>
  <si>
    <t>Перекрытие вентилей по стояку. В нижней (верхней) части спуск воды. Открытие вентиля по стояку.</t>
  </si>
  <si>
    <t>1 стояк</t>
  </si>
  <si>
    <t>Отключение воды по стояку (9эт) спуск воды из стояка и его наполнение водой и включение</t>
  </si>
  <si>
    <t>Слитие стояка холодной воды</t>
  </si>
  <si>
    <t>Перекрытие вентиля по стояку. Спуск воды.</t>
  </si>
  <si>
    <t>Слитие стояка горячей воды</t>
  </si>
  <si>
    <t>Зачеканка трубопроводов внутренней канализации</t>
  </si>
  <si>
    <t>Очистка концов труб от грязи. Укладка и уплотнение колец каболки. Заполнение раструба цементом. Зачеканка.</t>
  </si>
  <si>
    <t>1 раструб</t>
  </si>
  <si>
    <t>Смена отдельных участков чугунных канализационных труб диаметром 50мм</t>
  </si>
  <si>
    <t>Расчеканка и разборка трубопровода и фасонных частей. Прокладка трубопроводов с установкой фасонных частей и с заделкой стыков.</t>
  </si>
  <si>
    <t>Смена отдельных участков чугунных канализационных труб диаметром 100мм</t>
  </si>
  <si>
    <t>Смена отдельных участков чугунных канализационных труб диаметром 150мм</t>
  </si>
  <si>
    <t>Снятие креплений. Расчеканка и разборка трубопровода и фасонных частей. Прокладка трубопроводов с установкой фасонных частей и с заделкой стыков. Установка креплений с пробивкой отверстий.</t>
  </si>
  <si>
    <t>Смена фаянсового унитаза</t>
  </si>
  <si>
    <t>Отсоединение старого прибора. Установка нового прибора с креплением и присоединением к системе.</t>
  </si>
  <si>
    <t>Смена фаянсового умывальник</t>
  </si>
  <si>
    <t>Смена раковины</t>
  </si>
  <si>
    <t xml:space="preserve">Смена мойки на одно отделение </t>
  </si>
  <si>
    <t xml:space="preserve">Смена мойки на два отделения </t>
  </si>
  <si>
    <t>Смена ванны любой модели</t>
  </si>
  <si>
    <t>Смена сиденья к унитазу</t>
  </si>
  <si>
    <t>Снятие старого сиденья. Установка нового сиденья.</t>
  </si>
  <si>
    <t>Смена манжеты к унитазу</t>
  </si>
  <si>
    <t>Снятие старой манжеты. Установка новой манжеты.</t>
  </si>
  <si>
    <t>Смена смывной трубы с манжетой</t>
  </si>
  <si>
    <t>Снятие старой смывной трубы с манжетой. Установка новой смывной трубы с манжетой, с присоединением к бачку и унитазу.</t>
  </si>
  <si>
    <t>Смена держки к смывному бачку</t>
  </si>
  <si>
    <t>Снятие старой держки с цепочкой. Установка новой держки с цепочкой.</t>
  </si>
  <si>
    <t>Смена смывного чугунного или фаянсового бачка</t>
  </si>
  <si>
    <t>Снятие смывного бачка с отсоединением. Установка и присоединение нового смывного бачка с закреплением.</t>
  </si>
  <si>
    <t>Смена трапа</t>
  </si>
  <si>
    <t>Отсоединение прибора. Установка новой детали с присоединением и заделкой раструба.</t>
  </si>
  <si>
    <t>Смена сифона к санитарному прибору</t>
  </si>
  <si>
    <t>Смена кронштейнов под санитарные приборы</t>
  </si>
  <si>
    <t>Снятие старых кронштейнов. Установка новых кронштейнов с закреплением.</t>
  </si>
  <si>
    <t>Смена смесителя настенного для умывальников, моек или раковин</t>
  </si>
  <si>
    <t>Снятие старого смесителя. Установка нового смесителя.</t>
  </si>
  <si>
    <t>Смена смесителя настольного для умывальников, моек или раковин</t>
  </si>
  <si>
    <t>Смена смесителя для ванны</t>
  </si>
  <si>
    <t>Смена водоразборных кранов</t>
  </si>
  <si>
    <t>Снятие старого крана. Установка нового крана.</t>
  </si>
  <si>
    <t>Ремонт смывного бачка с регулировкой на месте, со сменой клапана поплавкового</t>
  </si>
  <si>
    <t>Снятие старого поплавкового клапана. Установка и регулировка нового поплавкового клапана.</t>
  </si>
  <si>
    <t>Ремонт смывного бачка с регулировкой на месте, со сменой деталей из резины, поплавкового или спускного клапана</t>
  </si>
  <si>
    <t xml:space="preserve">Ремонт и регулировка поплавкового и смывного клапанов с прочисткой, промывкой и заменой резиновых деталей. </t>
  </si>
  <si>
    <t>Регулировка смывного бачка без ремонта</t>
  </si>
  <si>
    <t>Регулировка клапанов смывного бачка на месте.</t>
  </si>
  <si>
    <t>Снятие фаянсового унитаза</t>
  </si>
  <si>
    <t>Отсоединение и снятие прибора.</t>
  </si>
  <si>
    <t xml:space="preserve">Снятие смывного бачка </t>
  </si>
  <si>
    <t>Снятие смывной трубы</t>
  </si>
  <si>
    <t>Отсоединение и снятие смывной трубы.</t>
  </si>
  <si>
    <t>Снятие умывальника, мойки или раковин</t>
  </si>
  <si>
    <t>Прочистка трубопроводов внутренней канализации</t>
  </si>
  <si>
    <t>Прочистка подводки трубопровода до стояка или участка трубопровода от одной ревизии до другой. Прочистка трубопровода.</t>
  </si>
  <si>
    <t>Смена прокладки для водозаборных кранов, душа, бачка унитаза с учетом сборки и разборки оборудования</t>
  </si>
  <si>
    <t>Откручивание вентильной головки. Снятие старой и установка новой прокладки. Крепление прокладки. Закрепление прокладки к вентильной головке. Закручивание вентильной головки.</t>
  </si>
  <si>
    <t>Смена головки вентиля</t>
  </si>
  <si>
    <t>Откручивание вентильной головки от корпуса. Установка новой. Проверка в работе.</t>
  </si>
  <si>
    <t>Установка приборов учёта воды и фильтров к ним</t>
  </si>
  <si>
    <t>Отключение воды по стояку, спуск воды. Врезка в водопроводную трубу. Установка вентиля. Вкручивание сгонов. Установка фильтра. Установка прибора. Установка сгона с муфтой. Наполнение стояка водой.</t>
  </si>
  <si>
    <t>Смена приборов учета воды и фильтров к ним</t>
  </si>
  <si>
    <t>Снятие прибора. Установка новых уплотнительных колец. Установка нового прибора. Замена уплотнительной шайбы.</t>
  </si>
  <si>
    <t>Смена сифона в ванной</t>
  </si>
  <si>
    <t>Отсоединение сифона от выпуска ванны и переливного патрубка. Расчеканка патрубка сифона. Подсоединение сифона к выпуску ванны и зачеканка патрубка.</t>
  </si>
  <si>
    <t>Замена гибкой подводки к санитарному прибору</t>
  </si>
  <si>
    <t>Откручивание гибкой подводки от вентиля и поплавкового клапана бачка. Присоединение новой.</t>
  </si>
  <si>
    <t>Установка гибкой подводки к санитарному прибору</t>
  </si>
  <si>
    <t>Подсоединение гибкой подводки.</t>
  </si>
  <si>
    <t>Замена душевой кабины и поддона</t>
  </si>
  <si>
    <t>Демонтаж старого комплекта. Установка нового.</t>
  </si>
  <si>
    <t>Установка душевой кабины и поддона</t>
  </si>
  <si>
    <t>Укладка выпускного трубопровода с сифоном. Присоединение поддона к сифону.</t>
  </si>
  <si>
    <t>Замена унитаза с высоко расположенным бачком на унитаз «Компакт»</t>
  </si>
  <si>
    <t>Демонтаж унитаза. Обрезка подводки холодной воды. Сверление отверстий под крепления. Нарезка резьбы на подводке и установка вентиля или крана. Установка и крепление унитаза. Соединение поплавкового крана бачка с вентилем гибкой подводки.</t>
  </si>
  <si>
    <t>Замена смесителя с душевой сеткой</t>
  </si>
  <si>
    <t>Отсоединение душевой сетки от смесителя. Отсоединение смесителя от подводок холодного и горячего водоснабжения. Установка смесителя с душевой сеткой.</t>
  </si>
  <si>
    <t>Смена обвязки для ванны</t>
  </si>
  <si>
    <t>Снятие старого прибора. Установка выпуска, переливной трубы, сифона и уравнителя потенциала. Вставка сифона в раструб канализационной сети. Зачеканка раструба.</t>
  </si>
  <si>
    <t>Установка тумбы под мойку</t>
  </si>
  <si>
    <t>Монтаж смесителя с подводками на мойке. Установка мойки на тумбу, присоединение смесителя к подводкам трубопровода. Установка выпуска. Соединение сифона с подводками канализации.</t>
  </si>
  <si>
    <t>Смена шланга ПВХ для смесителя</t>
  </si>
  <si>
    <t>Снятие старого шланга. Установка нового.</t>
  </si>
  <si>
    <t>1 шланг</t>
  </si>
  <si>
    <t>Смена головки смесителя</t>
  </si>
  <si>
    <t>Укрепление унитаза</t>
  </si>
  <si>
    <t>Разметка и сверлений отверстий. Подкладка резины под основание унитаза. Установка унитаза и крепление к полу.</t>
  </si>
  <si>
    <t>Смена трубы излива на смесителе</t>
  </si>
  <si>
    <t>Откручивание трубы излива от смесителя. Установка новой трубы с прикручиванием ее к смесителю.</t>
  </si>
  <si>
    <t>Ремонт смесителя</t>
  </si>
  <si>
    <t xml:space="preserve">Откручивание и замена вентильной головки. </t>
  </si>
  <si>
    <t>Разборка резьбового соединения. Обрезка трубы. Нарезание резьбы. Установка фильтра. Сборка резьбового соединения.</t>
  </si>
  <si>
    <t>Прочистка фильтров на подводке и санитарных приборах</t>
  </si>
  <si>
    <t>Отсоединение фильтрующего элемента. Прочистка его и установка на месте.</t>
  </si>
  <si>
    <t>Нарезка резьбы. Накручивание заглушки.</t>
  </si>
  <si>
    <t>Установка кронштейна под санитарный прибор</t>
  </si>
  <si>
    <t>Разметка и сверление отверстий, вставка дюбелей. Крепление шурупами монтажных пластин. Установка кронштейна, проверка по уровню, закрепление.</t>
  </si>
  <si>
    <t>Установка умывальника с креплением к стене болтами</t>
  </si>
  <si>
    <t>Разметка и сверление отверстий, вставка дюбелей. Крепление шурупами монтажных пластин. Проверка по уровню, закрепление.</t>
  </si>
  <si>
    <t>Смена сальникового кольца смесителя</t>
  </si>
  <si>
    <t>Смена сальникового кольца</t>
  </si>
  <si>
    <t>Смена унитаза типа «Компакт»</t>
  </si>
  <si>
    <t>Демонтаж старого унитаза. Установка нового.</t>
  </si>
  <si>
    <t>Смена чугунных труб канализации диаметром 50мм</t>
  </si>
  <si>
    <t>Демонтаж старых труб. Монтаж новых труб. Чеканка стыков.</t>
  </si>
  <si>
    <t>Нарезка на водопроводной трубе резьбы. Установка шарового крана на резьбовое соединение.</t>
  </si>
  <si>
    <t>Смена водоразборного шарового крана диаметром до 20мм</t>
  </si>
  <si>
    <t>Разборка резьбовых или фланцевых соединений. Снятие старого крана и установка нового. Сборка резьбовых или фланцевых соединений.</t>
  </si>
  <si>
    <t>Смена водоразборного шарового крана диаметром свыше 20мм до 50мм</t>
  </si>
  <si>
    <t>Смена водоразборного шарового крана диаметром свыше 50 до 100 мм</t>
  </si>
  <si>
    <t>Установка биде</t>
  </si>
  <si>
    <t>Разметка места установки. Сверление отверстий, вставка дюбелей. Установка биде с креплением. Установка выпуска с сифоном. Установка смесителя с присоединением подводок горячей и холодной воды.</t>
  </si>
  <si>
    <t>Смена биде</t>
  </si>
  <si>
    <t>Смена выпуска ванны</t>
  </si>
  <si>
    <t>Откручивание соединительного кольца. Снятие старого, установка нового выпуска. Соединение выпуска с сифоном.</t>
  </si>
  <si>
    <t>1 выпуск</t>
  </si>
  <si>
    <t>Смена полотенцесушителя</t>
  </si>
  <si>
    <t xml:space="preserve">Установка пъедестала под умывальник </t>
  </si>
  <si>
    <t>Разметка и сверление отверстий, вставка дюбелей. Крепление шурупами монтажных пластин. Установка пьедестала, проверка по уровню, закрепление. Расчеканка выпуска сифона.</t>
  </si>
  <si>
    <t>1 пьедестал</t>
  </si>
  <si>
    <t>Прочистка засора унитаза со снятием прибора</t>
  </si>
  <si>
    <t>Демонтаж унитаза. Прочистка, промывка. Установка унитаза на место.</t>
  </si>
  <si>
    <t>Прочистка засора унитаза без снятия прибора</t>
  </si>
  <si>
    <t>Прочистка, промывка.</t>
  </si>
  <si>
    <t>Прочистка засора сифона и выпуска</t>
  </si>
  <si>
    <t>Откручивание сифона. Снятие и прочистка сифона.</t>
  </si>
  <si>
    <t>Установка импортного унитаза со снятием старого</t>
  </si>
  <si>
    <t>Демонтаж унитаза. Обрезка подводки холодной воды. Нарезка резьбы на подводке и установка вентиля или крана. Установка и крепление унитаза. Соединение поплавкового крана бачка с вентилем гибкой подводки.</t>
  </si>
  <si>
    <t>Установка импортного смесителя для ванны со снятием старого</t>
  </si>
  <si>
    <t xml:space="preserve">Установка импортного смесителя в кухне со снятием старого </t>
  </si>
  <si>
    <t>Отсоединение смесителя от подводок холодного и горячего водоснабжения. Установка смесителя.</t>
  </si>
  <si>
    <t>Установка импортной ванны со снятием старой</t>
  </si>
  <si>
    <t>Установка импортного полотенцесушителя со снятием старого</t>
  </si>
  <si>
    <t>Отсоединение и снятие прибора. Установка нового прибора с присоединением к системе.</t>
  </si>
  <si>
    <t>Установка импортного бачка со снятием старого</t>
  </si>
  <si>
    <t>Отсоединение и снятие прибора. Установка нового прибора с креплением и присоединением к системе.</t>
  </si>
  <si>
    <t xml:space="preserve">Подключение стиральной машины к водопроводу и канализации </t>
  </si>
  <si>
    <t>Установка крана на водопроводную трубу. Подсоединение машины к крану через гибкий шланг. Подводка и крепление канализационной трубы ПВХ с раструбным патрубком к машине. Соединение с машиной.</t>
  </si>
  <si>
    <t>Смена элипсной резины</t>
  </si>
  <si>
    <t xml:space="preserve">Откручивание шпилек. Снятие бачка. Снятие старой, установка новой элипсной резины. Установка бачка. Прикручивание шпилек. </t>
  </si>
  <si>
    <t>Набивка сальника в вентиле</t>
  </si>
  <si>
    <t>Откручивание и поднятие грундбуксы. Укладка сальника полукольца. Прижим грундбуксы.</t>
  </si>
  <si>
    <t>Прочистка внутридомовых трубопроводов водоснабжения</t>
  </si>
  <si>
    <t>Отключение воды. Прочистка трубопровода от ввода жилого помещения до санитарного прибора (смесителя, смывного бачка и т.д.), газовой колонки и т.д. с разборкой, прочисткой и сборкой деталей и узлов санитарно-технической системы.</t>
  </si>
  <si>
    <t>Прочистка водопроводных труб газовой колонки</t>
  </si>
  <si>
    <t>Отсоединение и прочистка водопроводных труб.</t>
  </si>
  <si>
    <t>1 колонка</t>
  </si>
  <si>
    <t>Прочистка трубопровода дворовой канализации диаметром до 150 мм</t>
  </si>
  <si>
    <t>Обследование подвала и определение места засорения. Прочистка труб дворовой канализации с очисткой от грязи. Пролив воды.</t>
  </si>
  <si>
    <t>Снятие ванны</t>
  </si>
  <si>
    <t xml:space="preserve">Отсоединение старого прибора. </t>
  </si>
  <si>
    <t>Установка ванны</t>
  </si>
  <si>
    <t>Установка нового прибора с креплением и присоединением к системе.</t>
  </si>
  <si>
    <t>Установка фаянсового унитаза без смывного бачка</t>
  </si>
  <si>
    <t>Установка прибора с креплением и присоединением к системе.</t>
  </si>
  <si>
    <t>Снятие унитаза типа "Компакт"</t>
  </si>
  <si>
    <t>Установка смесителя настенного для умывальников, моек или раковин</t>
  </si>
  <si>
    <t>Установка смесителя настольного для умывальников, моек или раковин</t>
  </si>
  <si>
    <t>Снятие смесителя настенного для умывальников, моек или раковин</t>
  </si>
  <si>
    <t xml:space="preserve">Снятие старого смесителя. </t>
  </si>
  <si>
    <t>Снятие смесителя настольного для умывальников, моек или раковин</t>
  </si>
  <si>
    <t>Снятие смесителя для ванны</t>
  </si>
  <si>
    <t>Снятие полотенцесушителя</t>
  </si>
  <si>
    <t>Отсоединение старого прибора.</t>
  </si>
  <si>
    <t>Установка полотенцесушителя</t>
  </si>
  <si>
    <t>Снятие сифона</t>
  </si>
  <si>
    <t>Демонтаж сифона.</t>
  </si>
  <si>
    <t>Установка умывальника из искусственного камня</t>
  </si>
  <si>
    <t>Разметка и сверление отверстий, вставка дюбелей. Установка кронштейна, проверка по уровню, закрепление. Установка прибора с креплением и присоединением к системе.</t>
  </si>
  <si>
    <t>Установка мойки на одно отделение</t>
  </si>
  <si>
    <t>Установка мойки на два отделения</t>
  </si>
  <si>
    <t>Снятие смесителя с душевой сеткой</t>
  </si>
  <si>
    <t>Снятие смесителя.</t>
  </si>
  <si>
    <t>Снятие вентильной головки</t>
  </si>
  <si>
    <t xml:space="preserve">Откручивание вентильной головки от корпуса. </t>
  </si>
  <si>
    <t>Прочистка душевой сетки</t>
  </si>
  <si>
    <t>Отсоединение лейки. Очистка. Установка на место.</t>
  </si>
  <si>
    <t>Прочистка сеточки на трубе излива смесителя</t>
  </si>
  <si>
    <t>Снятие сеточки. Очистка. Установка на место.</t>
  </si>
  <si>
    <t>Демонтаж трубопроводов водоснабжения из водогазопроводных труб диаметром до 32 мм</t>
  </si>
  <si>
    <t>Разборка трубопровода.</t>
  </si>
  <si>
    <t>Смена подводки, стояков ХГВ из труб водогазопроводных на полипропиленовые диаметром до 15 мм</t>
  </si>
  <si>
    <t>Разборка труб. Установка полипропиленовых труб. Гидравлическое испытание трубопровода.</t>
  </si>
  <si>
    <t>Смена подводки, стояков ХГВ из труб водогазопроводных на полипропиленовые диаметром до 32 мм</t>
  </si>
  <si>
    <t>Смена подводки, стояков ХГВ из труб водогазопроводных на полипропиленовые диаметром до 63 мм</t>
  </si>
  <si>
    <t>Смена подводки, стояков ХГВ из труб водогазопроводных на полипропиленовые диаметром до 100 мм</t>
  </si>
  <si>
    <t>Монтаж трубопровода. Гидравлическое испытание трубопровода.</t>
  </si>
  <si>
    <t>Установка индивидуальных приборов учета воды с использованием металлопластиковых труб на резьбовых соединениях</t>
  </si>
  <si>
    <t>Спуск воды по стояку. Срезка существующего сгона. Нарезка резьбы на отвод стояка. Установка сгона с контргайкой. Установка водомерного узла. Установка фитингов, металлопластиковой трубы  с ее обрезкой (подгонкой). Включение воды по стояку. Опломбирование счетчика.</t>
  </si>
  <si>
    <t>Смена сгонов при диаметре трубопровода до 15 мм</t>
  </si>
  <si>
    <t xml:space="preserve">Разъединение сгона. Соединение нового сгона. </t>
  </si>
  <si>
    <t>Смена сгонов при диаметре трубопровода до 20 мм</t>
  </si>
  <si>
    <t>Смена сгонов при диаметре трубопровода до 32 мм</t>
  </si>
  <si>
    <t>Установка индивидуальных приборов учета воды с использованием полипропиленовых труб на резьбовых соединениях</t>
  </si>
  <si>
    <t>Спуск воды по стояку. Срезка сгона. Нарезка резьбы на отвод стояка. Установка сгона с контргайкой. Установка водомерного узла. Установка полипропиленовых муфт, фитингов, трубы  с ее обрезкой (подгонкой). Включение воды по стояку. Опломбирование счетчика.</t>
  </si>
  <si>
    <t>Штробление посадочного места  под металлопластиковую (полипропиленовую) трубу в бетонных стенах механическим способом</t>
  </si>
  <si>
    <t>Штробление  под металлопластиковую (полипропиленовую) трубу бетонных стен на глубину до 5 мм механическим способом.</t>
  </si>
  <si>
    <t>Прокладка по штробе металлопластиковой (полипропиленовой) трубы</t>
  </si>
  <si>
    <t>Укладка трубы.</t>
  </si>
  <si>
    <t>Смена полотенцесушителя с присоединением к металлопластиковой (полипропиленовой) трубе</t>
  </si>
  <si>
    <t>Снятие старого, установка нового полотенцесушителя.</t>
  </si>
  <si>
    <t>Смена фильтра на подводке диаметром 15 мм к сантехническим приборам</t>
  </si>
  <si>
    <t>Снятие фильтра. Установка фильтра.</t>
  </si>
  <si>
    <t>Установка смывного бачка</t>
  </si>
  <si>
    <t>Установка и присоединение смывного бачка с закреплением</t>
  </si>
  <si>
    <t>1 бачок</t>
  </si>
  <si>
    <t>Установка сифона к санитарному прибору</t>
  </si>
  <si>
    <t>Установка сифона с присоединением и заделкой раструба</t>
  </si>
  <si>
    <t>Прочистка фильтра на стиральной машине</t>
  </si>
  <si>
    <t>Отсоединение фильтрующего элемента, прочистка и установка его на место.</t>
  </si>
  <si>
    <t>Смена картриджа в смесителе</t>
  </si>
  <si>
    <t>Смена картриджа в смесителе.</t>
  </si>
  <si>
    <t>1 картридж</t>
  </si>
  <si>
    <t>Установка сгонов при диаметре трубопровода до 15 мм</t>
  </si>
  <si>
    <t>Соединение сгонов.</t>
  </si>
  <si>
    <t>1 сгон</t>
  </si>
  <si>
    <t>Установка сгонов при диаметре трубопровода до 20 мм</t>
  </si>
  <si>
    <t>Установка сгонов при диаметре трубопровода до 32 мм</t>
  </si>
  <si>
    <t>Перепаковка соединительных частей полотенцесушителя</t>
  </si>
  <si>
    <t>Откручивание муфты, контргайки. Перепаковка, закручивание муфты, конргайки.</t>
  </si>
  <si>
    <t>1 полотенце-сушитель</t>
  </si>
  <si>
    <t>Перепаковка соединительных частей сифона</t>
  </si>
  <si>
    <t>Разборка сифона. Замена уплотнительных колец. Сборка сифона.</t>
  </si>
  <si>
    <t>Перепаковка соединительных частей индивидуального прибора учета воды</t>
  </si>
  <si>
    <t>Откручивание накидных гаек, прибора учета воды. Скручивание муфты, контргайки. Паковка. Установка на место.</t>
  </si>
  <si>
    <t>Смена эксцентрика к смесителю</t>
  </si>
  <si>
    <t>Снятие эксцентрика. Установка эксцентрика.</t>
  </si>
  <si>
    <t>1 эксцентрик</t>
  </si>
  <si>
    <t xml:space="preserve">Поджатие гайки на смесителе </t>
  </si>
  <si>
    <t>Поджатие гайки до устранения течи.</t>
  </si>
  <si>
    <t>1 гайка</t>
  </si>
  <si>
    <t>Поджатие гайки на сифоне</t>
  </si>
  <si>
    <t>Смена болтов крепления смывного бачка к унитазу</t>
  </si>
  <si>
    <t>Перекрытие воды. Слив воды из бачка. Откручивание старых болтов крепления.  Установка новых болтов. Открытие воды.</t>
  </si>
  <si>
    <t>1 унитаз</t>
  </si>
  <si>
    <t>Смена болтов крепления смывного бачка к унитазу (со спиливанием болтов)</t>
  </si>
  <si>
    <t>Перекрытие воды. Слив воды из бачка. Спиливание старых болтов крепления.  Установка новых болтов. Открытие воды.</t>
  </si>
  <si>
    <t>Смена гофры</t>
  </si>
  <si>
    <t>Отсоединение гайки, отсоединение гофры и установка новой на место.</t>
  </si>
  <si>
    <t>1 гофра</t>
  </si>
  <si>
    <t>Смена керамической головки смесителя</t>
  </si>
  <si>
    <t>Перекрытие воды. Разборка смесителя, снятие керамической головки и установка новой. Пуск воды.</t>
  </si>
  <si>
    <t>1 головка</t>
  </si>
  <si>
    <t>Смена шланга душа смесителя для ванной</t>
  </si>
  <si>
    <t>Установка тройника для стиральной машины</t>
  </si>
  <si>
    <t>Перекрытие воды. Установка (замена) тройника. Подсоединение шлангов (оборудования). Проверка отсутствия течи.</t>
  </si>
  <si>
    <t>Замена тройника для стиральной машины</t>
  </si>
  <si>
    <t>Заваривание свищей на трубопроводе с приваркой накладки при диаметре трубопровода до 50 мм</t>
  </si>
  <si>
    <t>Зачистка трубы от ржавчины. Расчистка свища.  Подгонка металлической накладки по месту установки. Приварка накладки. Проверка на наличие течи.</t>
  </si>
  <si>
    <t>1 свищ</t>
  </si>
  <si>
    <t>Заваривание свищей на трубопроводе с приваркой накладки при диаметре трубопровода до 80 мм</t>
  </si>
  <si>
    <t>Заваривание свищей на трубопроводе с приваркой накладки при диаметре трубопровода до 100 мм</t>
  </si>
  <si>
    <t>Переустановка смывного бачка при установке индивидуальных приборов учета</t>
  </si>
  <si>
    <t>Перекрытие воды. Откручивание гаек, извлечение болтов, снятие смывного бачка. Установка бачка на место. Проверка на наличие течи.</t>
  </si>
  <si>
    <t>Смена подводки, стояков ХГВ из труб водогазопроводных на металлопластиковые на фитингах (резьбовых соединениях) диаметром до 15 мм</t>
  </si>
  <si>
    <t>Разборка труб. Установка металлопластиковых труб на фитингах. Гидравлическое испытание трубопровода.</t>
  </si>
  <si>
    <t>Смена подводки, стояков ХГВ из труб водогазопроводных на металлопластиковые на фитингах (резьбовых соединениях) диаметром до 32 мм</t>
  </si>
  <si>
    <t>Смена подводки, стояков ХГВ из труб водогазопроводных на металлопластиковые на фитингах (резьбовых соединениях) диаметром до 63 мм</t>
  </si>
  <si>
    <t>Смена подводки, стояков ХГВ из труб водогазопроводных на металлопластиковые на фитингах (резьбовых соединениях) диаметром до 100 мм</t>
  </si>
  <si>
    <t>Пробивка отверстия.</t>
  </si>
  <si>
    <t>Примечание: тарифы составлены без учета стоимости материалов, транспортных расходов и проездных билетов.</t>
  </si>
  <si>
    <t>С. А. Вакулевич</t>
  </si>
  <si>
    <t>Приказ от 28.05.2025 № 122-п  "Об утверждении тарифов"  (введен в действие с  29.05.2025)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</si>
</sst>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Fill="1" applyAlignment="1"/>
    <xf numFmtId="0" fontId="9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&#8470;%203%20&#1089;&#1072;&#1085;&#1090;&#1077;&#1093;&#1085;&#1080;&#1082;&#1072;%202025\&#1087;&#1088;&#1077;&#1081;&#1089;&#1082;&#1091;&#1088;&#1072;&#1085;&#1090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рплата"/>
      <sheetName val="зарпл1"/>
      <sheetName val="кальк"/>
      <sheetName val="кальк2"/>
      <sheetName val="кальк3"/>
      <sheetName val="кальк4"/>
      <sheetName val="кальк5"/>
      <sheetName val="калькул"/>
      <sheetName val="калькул1"/>
      <sheetName val="калькул2"/>
      <sheetName val="калькул3"/>
      <sheetName val="калькул4"/>
      <sheetName val="калькул5"/>
      <sheetName val="фото"/>
      <sheetName val="состав работ"/>
      <sheetName val="калькул наружка"/>
      <sheetName val="прейскур 3"/>
    </sheetNames>
    <sheetDataSet>
      <sheetData sheetId="0"/>
      <sheetData sheetId="1"/>
      <sheetData sheetId="2"/>
      <sheetData sheetId="3">
        <row r="19">
          <cell r="D19">
            <v>11.682637751258195</v>
          </cell>
          <cell r="E19">
            <v>13.084554281409179</v>
          </cell>
          <cell r="F19">
            <v>14.252818056534998</v>
          </cell>
          <cell r="G19">
            <v>17.757609381912459</v>
          </cell>
          <cell r="H19">
            <v>19.393178667088605</v>
          </cell>
          <cell r="I19">
            <v>28.49792076495061</v>
          </cell>
          <cell r="J19">
            <v>12.900614878517029</v>
          </cell>
        </row>
      </sheetData>
      <sheetData sheetId="4">
        <row r="22">
          <cell r="D22">
            <v>26.636414072868689</v>
          </cell>
          <cell r="E22">
            <v>14.486470811560164</v>
          </cell>
          <cell r="F22">
            <v>10.750512398764188</v>
          </cell>
          <cell r="G22">
            <v>12.900614878517029</v>
          </cell>
        </row>
      </sheetData>
      <sheetData sheetId="5">
        <row r="22">
          <cell r="D22">
            <v>10.750512398764188</v>
          </cell>
          <cell r="E22">
            <v>12.900614878517029</v>
          </cell>
          <cell r="F22">
            <v>8.1703894230607848</v>
          </cell>
          <cell r="G22">
            <v>32.010427438447458</v>
          </cell>
          <cell r="H22">
            <v>44.160370699755973</v>
          </cell>
          <cell r="I22">
            <v>60.749716306542609</v>
          </cell>
        </row>
        <row r="53">
          <cell r="D53">
            <v>48.833425800259249</v>
          </cell>
          <cell r="E53">
            <v>46.73055100503278</v>
          </cell>
          <cell r="F53">
            <v>29.440247133170651</v>
          </cell>
          <cell r="G53">
            <v>49.067078555284411</v>
          </cell>
          <cell r="H53">
            <v>58.413188756290971</v>
          </cell>
          <cell r="I53">
            <v>117.52733577765747</v>
          </cell>
        </row>
        <row r="87">
          <cell r="D87">
            <v>14.835707110294578</v>
          </cell>
          <cell r="E87">
            <v>17.200819838022703</v>
          </cell>
          <cell r="F87">
            <v>22.897969992466059</v>
          </cell>
          <cell r="G87">
            <v>9.2454406629372059</v>
          </cell>
          <cell r="H87">
            <v>25.468150297742866</v>
          </cell>
          <cell r="I87">
            <v>21.028747952264752</v>
          </cell>
        </row>
        <row r="119">
          <cell r="D119">
            <v>16.822998361811802</v>
          </cell>
          <cell r="E119">
            <v>7.5253586791349338</v>
          </cell>
          <cell r="F119">
            <v>25.701803052768035</v>
          </cell>
          <cell r="G119">
            <v>42.057495904529503</v>
          </cell>
          <cell r="H119">
            <v>30.374858153271305</v>
          </cell>
          <cell r="I119">
            <v>7.7105409158304088</v>
          </cell>
        </row>
      </sheetData>
      <sheetData sheetId="6">
        <row r="22">
          <cell r="D22">
            <v>17.056651116836967</v>
          </cell>
          <cell r="E22">
            <v>19.860484177138932</v>
          </cell>
          <cell r="F22">
            <v>4.6730551005032783</v>
          </cell>
          <cell r="G22">
            <v>14.019165301509833</v>
          </cell>
          <cell r="H22">
            <v>8.1778464258807375</v>
          </cell>
          <cell r="I22">
            <v>12.383596016333691</v>
          </cell>
        </row>
      </sheetData>
      <sheetData sheetId="7">
        <row r="20">
          <cell r="D20">
            <v>16.822998361811802</v>
          </cell>
          <cell r="E20">
            <v>4.3946043762046028</v>
          </cell>
          <cell r="F20">
            <v>9.0304304149619199</v>
          </cell>
          <cell r="G20">
            <v>8.1778464258807375</v>
          </cell>
          <cell r="H20">
            <v>12.617248771358852</v>
          </cell>
        </row>
        <row r="50">
          <cell r="D50">
            <v>18.925873157038275</v>
          </cell>
          <cell r="E50">
            <v>7.7105409158304088</v>
          </cell>
          <cell r="F50">
            <v>84.114991809059006</v>
          </cell>
          <cell r="G50">
            <v>212.62400707289913</v>
          </cell>
          <cell r="H50">
            <v>186.92220402013112</v>
          </cell>
          <cell r="I50">
            <v>8.411499180905901</v>
          </cell>
        </row>
        <row r="81">
          <cell r="D81">
            <v>35.047913253774581</v>
          </cell>
          <cell r="E81">
            <v>33.879649478648766</v>
          </cell>
          <cell r="F81">
            <v>37.384440804026227</v>
          </cell>
          <cell r="G81">
            <v>12.149943261308522</v>
          </cell>
          <cell r="H81">
            <v>7.7105409158304088</v>
          </cell>
          <cell r="I81">
            <v>13.54564562244288</v>
          </cell>
        </row>
        <row r="113">
          <cell r="D113">
            <v>5.8413188756290975</v>
          </cell>
          <cell r="E113">
            <v>14.019165301509833</v>
          </cell>
          <cell r="F113">
            <v>26.870066827893851</v>
          </cell>
          <cell r="G113">
            <v>10.981679486182703</v>
          </cell>
          <cell r="H113">
            <v>9.0304304149619199</v>
          </cell>
          <cell r="I113">
            <v>23.651127277281219</v>
          </cell>
        </row>
        <row r="143">
          <cell r="D143">
            <v>29.206594378145486</v>
          </cell>
          <cell r="E143">
            <v>5.8413188756290975</v>
          </cell>
          <cell r="F143">
            <v>86.451519359310652</v>
          </cell>
          <cell r="G143">
            <v>5.8413188756290975</v>
          </cell>
          <cell r="H143">
            <v>11.682637751258195</v>
          </cell>
          <cell r="I143">
            <v>14.019165301509833</v>
          </cell>
        </row>
        <row r="172">
          <cell r="D172">
            <v>16.355692851761475</v>
          </cell>
          <cell r="E172">
            <v>74.30157609800213</v>
          </cell>
          <cell r="F172">
            <v>92.993796500015222</v>
          </cell>
          <cell r="G172">
            <v>20.094136932164098</v>
          </cell>
          <cell r="H172">
            <v>32.244080193472612</v>
          </cell>
          <cell r="I172">
            <v>23.36527550251639</v>
          </cell>
        </row>
        <row r="199">
          <cell r="D199">
            <v>64.955465896995563</v>
          </cell>
          <cell r="E199">
            <v>9.7657875026768917</v>
          </cell>
          <cell r="F199">
            <v>7.0095826507549166</v>
          </cell>
          <cell r="G199">
            <v>64.98777957588203</v>
          </cell>
          <cell r="H199">
            <v>31.290412388387644</v>
          </cell>
          <cell r="I199">
            <v>43.325186383921356</v>
          </cell>
        </row>
        <row r="228">
          <cell r="D228">
            <v>121.0698263950691</v>
          </cell>
          <cell r="E228">
            <v>33.215976227673025</v>
          </cell>
          <cell r="F228">
            <v>26.235807310263485</v>
          </cell>
          <cell r="G228">
            <v>72.208643973202243</v>
          </cell>
          <cell r="H228">
            <v>18.692220402013113</v>
          </cell>
          <cell r="I228">
            <v>7.4768881608052444</v>
          </cell>
        </row>
      </sheetData>
      <sheetData sheetId="8">
        <row r="20">
          <cell r="D20">
            <v>39.020010089202366</v>
          </cell>
          <cell r="E20">
            <v>11.682637751258195</v>
          </cell>
          <cell r="F20">
            <v>5.8413188756290975</v>
          </cell>
          <cell r="G20">
            <v>15.654734586685983</v>
          </cell>
          <cell r="H20">
            <v>9.0304304149619199</v>
          </cell>
          <cell r="I20">
            <v>4.6730551005032783</v>
          </cell>
        </row>
        <row r="49">
          <cell r="D49">
            <v>3.9720968354277861</v>
          </cell>
          <cell r="E49">
            <v>4.6730551005032783</v>
          </cell>
          <cell r="F49">
            <v>7.4768881608052444</v>
          </cell>
          <cell r="G49">
            <v>16.355692851761475</v>
          </cell>
          <cell r="H49">
            <v>131.1562512649231</v>
          </cell>
        </row>
        <row r="81">
          <cell r="D81">
            <v>17.290303871862129</v>
          </cell>
          <cell r="E81">
            <v>18.224914891962783</v>
          </cell>
          <cell r="F81">
            <v>19.15952591206344</v>
          </cell>
          <cell r="G81">
            <v>20.094136932164098</v>
          </cell>
        </row>
      </sheetData>
      <sheetData sheetId="9">
        <row r="20">
          <cell r="D20">
            <v>1.8490881325874411</v>
          </cell>
          <cell r="E20">
            <v>2.0640983805627249</v>
          </cell>
          <cell r="F20">
            <v>2.2361065789429517</v>
          </cell>
          <cell r="G20">
            <v>2.3365275502516392</v>
          </cell>
          <cell r="H20">
            <v>2.803833060301967</v>
          </cell>
          <cell r="I20">
            <v>3.2711385703522948</v>
          </cell>
          <cell r="J20">
            <v>3.7384440804026222</v>
          </cell>
          <cell r="K20">
            <v>5.3740133655787687</v>
          </cell>
        </row>
      </sheetData>
      <sheetData sheetId="10">
        <row r="20">
          <cell r="D20">
            <v>42.057495904529503</v>
          </cell>
          <cell r="E20">
            <v>29.206594378145486</v>
          </cell>
          <cell r="F20">
            <v>77.721602086228927</v>
          </cell>
          <cell r="G20">
            <v>14.019165301509833</v>
          </cell>
          <cell r="H20">
            <v>16.355692851761475</v>
          </cell>
          <cell r="I20">
            <v>18.692220402013113</v>
          </cell>
          <cell r="J20">
            <v>16.589345606786637</v>
          </cell>
        </row>
      </sheetData>
      <sheetData sheetId="11">
        <row r="25">
          <cell r="D25">
            <v>6.4901241518465307</v>
          </cell>
          <cell r="E25">
            <v>20.855994053602529</v>
          </cell>
          <cell r="F25">
            <v>7.9732966957501077</v>
          </cell>
        </row>
      </sheetData>
      <sheetData sheetId="12">
        <row r="19">
          <cell r="D19">
            <v>52.805522635687034</v>
          </cell>
          <cell r="E19">
            <v>64.721813141970401</v>
          </cell>
          <cell r="F19">
            <v>34.81426049874942</v>
          </cell>
          <cell r="G19">
            <v>24.066233767591882</v>
          </cell>
          <cell r="H19">
            <v>17.991262136937621</v>
          </cell>
          <cell r="I19">
            <v>32.945038458548112</v>
          </cell>
        </row>
        <row r="48">
          <cell r="D48">
            <v>7.7105409158304088</v>
          </cell>
          <cell r="E48">
            <v>9.1124574459813914</v>
          </cell>
          <cell r="F48">
            <v>14.720123566585325</v>
          </cell>
          <cell r="G48">
            <v>9.8134157110568836</v>
          </cell>
          <cell r="H48">
            <v>22.430664482415736</v>
          </cell>
          <cell r="I48">
            <v>5.1403606105536062</v>
          </cell>
        </row>
        <row r="80">
          <cell r="D80">
            <v>38.31905182412688</v>
          </cell>
          <cell r="E80">
            <v>32.244080193472612</v>
          </cell>
          <cell r="F80">
            <v>40.188273864328195</v>
          </cell>
          <cell r="G80">
            <v>12.149943261308522</v>
          </cell>
          <cell r="H80">
            <v>2.1501024797528379</v>
          </cell>
          <cell r="I80">
            <v>1.7200819838022705</v>
          </cell>
        </row>
        <row r="111">
          <cell r="D111">
            <v>0.86004099190113525</v>
          </cell>
          <cell r="E111">
            <v>7.5366402023009869</v>
          </cell>
          <cell r="F111">
            <v>29.911040802882049</v>
          </cell>
          <cell r="G111">
            <v>31.088640834491571</v>
          </cell>
          <cell r="H111">
            <v>33.914880910354448</v>
          </cell>
          <cell r="I111">
            <v>37.447681005183043</v>
          </cell>
        </row>
        <row r="140">
          <cell r="D140">
            <v>27.804677847994505</v>
          </cell>
          <cell r="E140">
            <v>26.870066827893851</v>
          </cell>
          <cell r="F140">
            <v>21.262400707289917</v>
          </cell>
          <cell r="G140">
            <v>17.056651116836967</v>
          </cell>
          <cell r="H140">
            <v>20.561442442214425</v>
          </cell>
          <cell r="I140">
            <v>71.264090282674985</v>
          </cell>
        </row>
        <row r="168">
          <cell r="D168">
            <v>4.6730551005032783</v>
          </cell>
          <cell r="E168">
            <v>6.7759298957297522</v>
          </cell>
          <cell r="F168">
            <v>11.215332241207868</v>
          </cell>
          <cell r="G168">
            <v>67.291993447247208</v>
          </cell>
          <cell r="H168">
            <v>9.1124574459813914</v>
          </cell>
        </row>
        <row r="195">
          <cell r="D195">
            <v>4.0851947115303924</v>
          </cell>
          <cell r="E195">
            <v>27.571025092969343</v>
          </cell>
        </row>
        <row r="224">
          <cell r="D224">
            <v>6.2352971912832311</v>
          </cell>
          <cell r="E224">
            <v>15.187429076635652</v>
          </cell>
          <cell r="F224">
            <v>11.682637751258195</v>
          </cell>
          <cell r="G224">
            <v>9.8134157110568836</v>
          </cell>
          <cell r="H224">
            <v>2.803833060301967</v>
          </cell>
        </row>
        <row r="254">
          <cell r="D254">
            <v>3.9720968354277861</v>
          </cell>
          <cell r="E254">
            <v>5.8413188756290975</v>
          </cell>
          <cell r="F254">
            <v>7.7105409158304088</v>
          </cell>
          <cell r="G254">
            <v>7.0953381831843654</v>
          </cell>
          <cell r="H254">
            <v>5.3752561993820942</v>
          </cell>
          <cell r="I254">
            <v>11.682637751258195</v>
          </cell>
        </row>
      </sheetData>
      <sheetData sheetId="13">
        <row r="20">
          <cell r="D20">
            <v>5.8052766953326636</v>
          </cell>
          <cell r="E20">
            <v>3.0101434716539739</v>
          </cell>
          <cell r="F20">
            <v>1.7200819838022705</v>
          </cell>
          <cell r="G20">
            <v>6.3086243856794262</v>
          </cell>
          <cell r="H20">
            <v>14.01916530150984</v>
          </cell>
          <cell r="I20">
            <v>2.5801229757034054</v>
          </cell>
          <cell r="J20">
            <v>3.9720968354277861</v>
          </cell>
        </row>
        <row r="48">
          <cell r="D48">
            <v>1.7200819838022705</v>
          </cell>
          <cell r="E48">
            <v>13.318207036434345</v>
          </cell>
          <cell r="F48">
            <v>21.496053462315075</v>
          </cell>
          <cell r="G48">
            <v>15.904946260449407</v>
          </cell>
          <cell r="H48">
            <v>19.465755124729121</v>
          </cell>
          <cell r="I48">
            <v>23.738725761864778</v>
          </cell>
          <cell r="J48">
            <v>21.496053462315075</v>
          </cell>
        </row>
        <row r="76">
          <cell r="D76">
            <v>25.200640676443928</v>
          </cell>
          <cell r="E76">
            <v>26.378240708053461</v>
          </cell>
          <cell r="F76">
            <v>29.440000790238233</v>
          </cell>
          <cell r="G76">
            <v>33.443840897710629</v>
          </cell>
          <cell r="H76">
            <v>2.5801229757034054</v>
          </cell>
          <cell r="I76">
            <v>8.6004099190113514</v>
          </cell>
        </row>
      </sheetData>
      <sheetData sheetId="14"/>
      <sheetData sheetId="15"/>
      <sheetData sheetId="16"/>
      <sheetData sheetId="17">
        <row r="104">
          <cell r="E104">
            <v>26.870066827893851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zoomScaleNormal="100" workbookViewId="0">
      <selection activeCell="A11" sqref="A11"/>
    </sheetView>
  </sheetViews>
  <sheetFormatPr defaultRowHeight="18.75" x14ac:dyDescent="0.3"/>
  <cols>
    <col min="1" max="1" width="5.7109375" style="2" customWidth="1"/>
    <col min="2" max="2" width="61" style="2" customWidth="1"/>
    <col min="3" max="3" width="56.28515625" style="2" customWidth="1"/>
    <col min="4" max="4" width="12.140625" style="2" customWidth="1"/>
    <col min="5" max="5" width="19" style="2" customWidth="1"/>
    <col min="6" max="6" width="25.85546875" style="2" customWidth="1"/>
    <col min="7" max="7" width="15.28515625" style="2" customWidth="1"/>
    <col min="8" max="255" width="9.140625" style="2"/>
    <col min="256" max="256" width="5.7109375" style="2" customWidth="1"/>
    <col min="257" max="257" width="61" style="2" customWidth="1"/>
    <col min="258" max="258" width="56.28515625" style="2" customWidth="1"/>
    <col min="259" max="259" width="12.140625" style="2" customWidth="1"/>
    <col min="260" max="260" width="19" style="2" customWidth="1"/>
    <col min="261" max="261" width="25.85546875" style="2" customWidth="1"/>
    <col min="262" max="262" width="15.28515625" style="2" customWidth="1"/>
    <col min="263" max="511" width="9.140625" style="2"/>
    <col min="512" max="512" width="5.7109375" style="2" customWidth="1"/>
    <col min="513" max="513" width="61" style="2" customWidth="1"/>
    <col min="514" max="514" width="56.28515625" style="2" customWidth="1"/>
    <col min="515" max="515" width="12.140625" style="2" customWidth="1"/>
    <col min="516" max="516" width="19" style="2" customWidth="1"/>
    <col min="517" max="517" width="25.85546875" style="2" customWidth="1"/>
    <col min="518" max="518" width="15.28515625" style="2" customWidth="1"/>
    <col min="519" max="767" width="9.140625" style="2"/>
    <col min="768" max="768" width="5.7109375" style="2" customWidth="1"/>
    <col min="769" max="769" width="61" style="2" customWidth="1"/>
    <col min="770" max="770" width="56.28515625" style="2" customWidth="1"/>
    <col min="771" max="771" width="12.140625" style="2" customWidth="1"/>
    <col min="772" max="772" width="19" style="2" customWidth="1"/>
    <col min="773" max="773" width="25.85546875" style="2" customWidth="1"/>
    <col min="774" max="774" width="15.28515625" style="2" customWidth="1"/>
    <col min="775" max="1023" width="9.140625" style="2"/>
    <col min="1024" max="1024" width="5.7109375" style="2" customWidth="1"/>
    <col min="1025" max="1025" width="61" style="2" customWidth="1"/>
    <col min="1026" max="1026" width="56.28515625" style="2" customWidth="1"/>
    <col min="1027" max="1027" width="12.140625" style="2" customWidth="1"/>
    <col min="1028" max="1028" width="19" style="2" customWidth="1"/>
    <col min="1029" max="1029" width="25.85546875" style="2" customWidth="1"/>
    <col min="1030" max="1030" width="15.28515625" style="2" customWidth="1"/>
    <col min="1031" max="1279" width="9.140625" style="2"/>
    <col min="1280" max="1280" width="5.7109375" style="2" customWidth="1"/>
    <col min="1281" max="1281" width="61" style="2" customWidth="1"/>
    <col min="1282" max="1282" width="56.28515625" style="2" customWidth="1"/>
    <col min="1283" max="1283" width="12.140625" style="2" customWidth="1"/>
    <col min="1284" max="1284" width="19" style="2" customWidth="1"/>
    <col min="1285" max="1285" width="25.85546875" style="2" customWidth="1"/>
    <col min="1286" max="1286" width="15.28515625" style="2" customWidth="1"/>
    <col min="1287" max="1535" width="9.140625" style="2"/>
    <col min="1536" max="1536" width="5.7109375" style="2" customWidth="1"/>
    <col min="1537" max="1537" width="61" style="2" customWidth="1"/>
    <col min="1538" max="1538" width="56.28515625" style="2" customWidth="1"/>
    <col min="1539" max="1539" width="12.140625" style="2" customWidth="1"/>
    <col min="1540" max="1540" width="19" style="2" customWidth="1"/>
    <col min="1541" max="1541" width="25.85546875" style="2" customWidth="1"/>
    <col min="1542" max="1542" width="15.28515625" style="2" customWidth="1"/>
    <col min="1543" max="1791" width="9.140625" style="2"/>
    <col min="1792" max="1792" width="5.7109375" style="2" customWidth="1"/>
    <col min="1793" max="1793" width="61" style="2" customWidth="1"/>
    <col min="1794" max="1794" width="56.28515625" style="2" customWidth="1"/>
    <col min="1795" max="1795" width="12.140625" style="2" customWidth="1"/>
    <col min="1796" max="1796" width="19" style="2" customWidth="1"/>
    <col min="1797" max="1797" width="25.85546875" style="2" customWidth="1"/>
    <col min="1798" max="1798" width="15.28515625" style="2" customWidth="1"/>
    <col min="1799" max="2047" width="9.140625" style="2"/>
    <col min="2048" max="2048" width="5.7109375" style="2" customWidth="1"/>
    <col min="2049" max="2049" width="61" style="2" customWidth="1"/>
    <col min="2050" max="2050" width="56.28515625" style="2" customWidth="1"/>
    <col min="2051" max="2051" width="12.140625" style="2" customWidth="1"/>
    <col min="2052" max="2052" width="19" style="2" customWidth="1"/>
    <col min="2053" max="2053" width="25.85546875" style="2" customWidth="1"/>
    <col min="2054" max="2054" width="15.28515625" style="2" customWidth="1"/>
    <col min="2055" max="2303" width="9.140625" style="2"/>
    <col min="2304" max="2304" width="5.7109375" style="2" customWidth="1"/>
    <col min="2305" max="2305" width="61" style="2" customWidth="1"/>
    <col min="2306" max="2306" width="56.28515625" style="2" customWidth="1"/>
    <col min="2307" max="2307" width="12.140625" style="2" customWidth="1"/>
    <col min="2308" max="2308" width="19" style="2" customWidth="1"/>
    <col min="2309" max="2309" width="25.85546875" style="2" customWidth="1"/>
    <col min="2310" max="2310" width="15.28515625" style="2" customWidth="1"/>
    <col min="2311" max="2559" width="9.140625" style="2"/>
    <col min="2560" max="2560" width="5.7109375" style="2" customWidth="1"/>
    <col min="2561" max="2561" width="61" style="2" customWidth="1"/>
    <col min="2562" max="2562" width="56.28515625" style="2" customWidth="1"/>
    <col min="2563" max="2563" width="12.140625" style="2" customWidth="1"/>
    <col min="2564" max="2564" width="19" style="2" customWidth="1"/>
    <col min="2565" max="2565" width="25.85546875" style="2" customWidth="1"/>
    <col min="2566" max="2566" width="15.28515625" style="2" customWidth="1"/>
    <col min="2567" max="2815" width="9.140625" style="2"/>
    <col min="2816" max="2816" width="5.7109375" style="2" customWidth="1"/>
    <col min="2817" max="2817" width="61" style="2" customWidth="1"/>
    <col min="2818" max="2818" width="56.28515625" style="2" customWidth="1"/>
    <col min="2819" max="2819" width="12.140625" style="2" customWidth="1"/>
    <col min="2820" max="2820" width="19" style="2" customWidth="1"/>
    <col min="2821" max="2821" width="25.85546875" style="2" customWidth="1"/>
    <col min="2822" max="2822" width="15.28515625" style="2" customWidth="1"/>
    <col min="2823" max="3071" width="9.140625" style="2"/>
    <col min="3072" max="3072" width="5.7109375" style="2" customWidth="1"/>
    <col min="3073" max="3073" width="61" style="2" customWidth="1"/>
    <col min="3074" max="3074" width="56.28515625" style="2" customWidth="1"/>
    <col min="3075" max="3075" width="12.140625" style="2" customWidth="1"/>
    <col min="3076" max="3076" width="19" style="2" customWidth="1"/>
    <col min="3077" max="3077" width="25.85546875" style="2" customWidth="1"/>
    <col min="3078" max="3078" width="15.28515625" style="2" customWidth="1"/>
    <col min="3079" max="3327" width="9.140625" style="2"/>
    <col min="3328" max="3328" width="5.7109375" style="2" customWidth="1"/>
    <col min="3329" max="3329" width="61" style="2" customWidth="1"/>
    <col min="3330" max="3330" width="56.28515625" style="2" customWidth="1"/>
    <col min="3331" max="3331" width="12.140625" style="2" customWidth="1"/>
    <col min="3332" max="3332" width="19" style="2" customWidth="1"/>
    <col min="3333" max="3333" width="25.85546875" style="2" customWidth="1"/>
    <col min="3334" max="3334" width="15.28515625" style="2" customWidth="1"/>
    <col min="3335" max="3583" width="9.140625" style="2"/>
    <col min="3584" max="3584" width="5.7109375" style="2" customWidth="1"/>
    <col min="3585" max="3585" width="61" style="2" customWidth="1"/>
    <col min="3586" max="3586" width="56.28515625" style="2" customWidth="1"/>
    <col min="3587" max="3587" width="12.140625" style="2" customWidth="1"/>
    <col min="3588" max="3588" width="19" style="2" customWidth="1"/>
    <col min="3589" max="3589" width="25.85546875" style="2" customWidth="1"/>
    <col min="3590" max="3590" width="15.28515625" style="2" customWidth="1"/>
    <col min="3591" max="3839" width="9.140625" style="2"/>
    <col min="3840" max="3840" width="5.7109375" style="2" customWidth="1"/>
    <col min="3841" max="3841" width="61" style="2" customWidth="1"/>
    <col min="3842" max="3842" width="56.28515625" style="2" customWidth="1"/>
    <col min="3843" max="3843" width="12.140625" style="2" customWidth="1"/>
    <col min="3844" max="3844" width="19" style="2" customWidth="1"/>
    <col min="3845" max="3845" width="25.85546875" style="2" customWidth="1"/>
    <col min="3846" max="3846" width="15.28515625" style="2" customWidth="1"/>
    <col min="3847" max="4095" width="9.140625" style="2"/>
    <col min="4096" max="4096" width="5.7109375" style="2" customWidth="1"/>
    <col min="4097" max="4097" width="61" style="2" customWidth="1"/>
    <col min="4098" max="4098" width="56.28515625" style="2" customWidth="1"/>
    <col min="4099" max="4099" width="12.140625" style="2" customWidth="1"/>
    <col min="4100" max="4100" width="19" style="2" customWidth="1"/>
    <col min="4101" max="4101" width="25.85546875" style="2" customWidth="1"/>
    <col min="4102" max="4102" width="15.28515625" style="2" customWidth="1"/>
    <col min="4103" max="4351" width="9.140625" style="2"/>
    <col min="4352" max="4352" width="5.7109375" style="2" customWidth="1"/>
    <col min="4353" max="4353" width="61" style="2" customWidth="1"/>
    <col min="4354" max="4354" width="56.28515625" style="2" customWidth="1"/>
    <col min="4355" max="4355" width="12.140625" style="2" customWidth="1"/>
    <col min="4356" max="4356" width="19" style="2" customWidth="1"/>
    <col min="4357" max="4357" width="25.85546875" style="2" customWidth="1"/>
    <col min="4358" max="4358" width="15.28515625" style="2" customWidth="1"/>
    <col min="4359" max="4607" width="9.140625" style="2"/>
    <col min="4608" max="4608" width="5.7109375" style="2" customWidth="1"/>
    <col min="4609" max="4609" width="61" style="2" customWidth="1"/>
    <col min="4610" max="4610" width="56.28515625" style="2" customWidth="1"/>
    <col min="4611" max="4611" width="12.140625" style="2" customWidth="1"/>
    <col min="4612" max="4612" width="19" style="2" customWidth="1"/>
    <col min="4613" max="4613" width="25.85546875" style="2" customWidth="1"/>
    <col min="4614" max="4614" width="15.28515625" style="2" customWidth="1"/>
    <col min="4615" max="4863" width="9.140625" style="2"/>
    <col min="4864" max="4864" width="5.7109375" style="2" customWidth="1"/>
    <col min="4865" max="4865" width="61" style="2" customWidth="1"/>
    <col min="4866" max="4866" width="56.28515625" style="2" customWidth="1"/>
    <col min="4867" max="4867" width="12.140625" style="2" customWidth="1"/>
    <col min="4868" max="4868" width="19" style="2" customWidth="1"/>
    <col min="4869" max="4869" width="25.85546875" style="2" customWidth="1"/>
    <col min="4870" max="4870" width="15.28515625" style="2" customWidth="1"/>
    <col min="4871" max="5119" width="9.140625" style="2"/>
    <col min="5120" max="5120" width="5.7109375" style="2" customWidth="1"/>
    <col min="5121" max="5121" width="61" style="2" customWidth="1"/>
    <col min="5122" max="5122" width="56.28515625" style="2" customWidth="1"/>
    <col min="5123" max="5123" width="12.140625" style="2" customWidth="1"/>
    <col min="5124" max="5124" width="19" style="2" customWidth="1"/>
    <col min="5125" max="5125" width="25.85546875" style="2" customWidth="1"/>
    <col min="5126" max="5126" width="15.28515625" style="2" customWidth="1"/>
    <col min="5127" max="5375" width="9.140625" style="2"/>
    <col min="5376" max="5376" width="5.7109375" style="2" customWidth="1"/>
    <col min="5377" max="5377" width="61" style="2" customWidth="1"/>
    <col min="5378" max="5378" width="56.28515625" style="2" customWidth="1"/>
    <col min="5379" max="5379" width="12.140625" style="2" customWidth="1"/>
    <col min="5380" max="5380" width="19" style="2" customWidth="1"/>
    <col min="5381" max="5381" width="25.85546875" style="2" customWidth="1"/>
    <col min="5382" max="5382" width="15.28515625" style="2" customWidth="1"/>
    <col min="5383" max="5631" width="9.140625" style="2"/>
    <col min="5632" max="5632" width="5.7109375" style="2" customWidth="1"/>
    <col min="5633" max="5633" width="61" style="2" customWidth="1"/>
    <col min="5634" max="5634" width="56.28515625" style="2" customWidth="1"/>
    <col min="5635" max="5635" width="12.140625" style="2" customWidth="1"/>
    <col min="5636" max="5636" width="19" style="2" customWidth="1"/>
    <col min="5637" max="5637" width="25.85546875" style="2" customWidth="1"/>
    <col min="5638" max="5638" width="15.28515625" style="2" customWidth="1"/>
    <col min="5639" max="5887" width="9.140625" style="2"/>
    <col min="5888" max="5888" width="5.7109375" style="2" customWidth="1"/>
    <col min="5889" max="5889" width="61" style="2" customWidth="1"/>
    <col min="5890" max="5890" width="56.28515625" style="2" customWidth="1"/>
    <col min="5891" max="5891" width="12.140625" style="2" customWidth="1"/>
    <col min="5892" max="5892" width="19" style="2" customWidth="1"/>
    <col min="5893" max="5893" width="25.85546875" style="2" customWidth="1"/>
    <col min="5894" max="5894" width="15.28515625" style="2" customWidth="1"/>
    <col min="5895" max="6143" width="9.140625" style="2"/>
    <col min="6144" max="6144" width="5.7109375" style="2" customWidth="1"/>
    <col min="6145" max="6145" width="61" style="2" customWidth="1"/>
    <col min="6146" max="6146" width="56.28515625" style="2" customWidth="1"/>
    <col min="6147" max="6147" width="12.140625" style="2" customWidth="1"/>
    <col min="6148" max="6148" width="19" style="2" customWidth="1"/>
    <col min="6149" max="6149" width="25.85546875" style="2" customWidth="1"/>
    <col min="6150" max="6150" width="15.28515625" style="2" customWidth="1"/>
    <col min="6151" max="6399" width="9.140625" style="2"/>
    <col min="6400" max="6400" width="5.7109375" style="2" customWidth="1"/>
    <col min="6401" max="6401" width="61" style="2" customWidth="1"/>
    <col min="6402" max="6402" width="56.28515625" style="2" customWidth="1"/>
    <col min="6403" max="6403" width="12.140625" style="2" customWidth="1"/>
    <col min="6404" max="6404" width="19" style="2" customWidth="1"/>
    <col min="6405" max="6405" width="25.85546875" style="2" customWidth="1"/>
    <col min="6406" max="6406" width="15.28515625" style="2" customWidth="1"/>
    <col min="6407" max="6655" width="9.140625" style="2"/>
    <col min="6656" max="6656" width="5.7109375" style="2" customWidth="1"/>
    <col min="6657" max="6657" width="61" style="2" customWidth="1"/>
    <col min="6658" max="6658" width="56.28515625" style="2" customWidth="1"/>
    <col min="6659" max="6659" width="12.140625" style="2" customWidth="1"/>
    <col min="6660" max="6660" width="19" style="2" customWidth="1"/>
    <col min="6661" max="6661" width="25.85546875" style="2" customWidth="1"/>
    <col min="6662" max="6662" width="15.28515625" style="2" customWidth="1"/>
    <col min="6663" max="6911" width="9.140625" style="2"/>
    <col min="6912" max="6912" width="5.7109375" style="2" customWidth="1"/>
    <col min="6913" max="6913" width="61" style="2" customWidth="1"/>
    <col min="6914" max="6914" width="56.28515625" style="2" customWidth="1"/>
    <col min="6915" max="6915" width="12.140625" style="2" customWidth="1"/>
    <col min="6916" max="6916" width="19" style="2" customWidth="1"/>
    <col min="6917" max="6917" width="25.85546875" style="2" customWidth="1"/>
    <col min="6918" max="6918" width="15.28515625" style="2" customWidth="1"/>
    <col min="6919" max="7167" width="9.140625" style="2"/>
    <col min="7168" max="7168" width="5.7109375" style="2" customWidth="1"/>
    <col min="7169" max="7169" width="61" style="2" customWidth="1"/>
    <col min="7170" max="7170" width="56.28515625" style="2" customWidth="1"/>
    <col min="7171" max="7171" width="12.140625" style="2" customWidth="1"/>
    <col min="7172" max="7172" width="19" style="2" customWidth="1"/>
    <col min="7173" max="7173" width="25.85546875" style="2" customWidth="1"/>
    <col min="7174" max="7174" width="15.28515625" style="2" customWidth="1"/>
    <col min="7175" max="7423" width="9.140625" style="2"/>
    <col min="7424" max="7424" width="5.7109375" style="2" customWidth="1"/>
    <col min="7425" max="7425" width="61" style="2" customWidth="1"/>
    <col min="7426" max="7426" width="56.28515625" style="2" customWidth="1"/>
    <col min="7427" max="7427" width="12.140625" style="2" customWidth="1"/>
    <col min="7428" max="7428" width="19" style="2" customWidth="1"/>
    <col min="7429" max="7429" width="25.85546875" style="2" customWidth="1"/>
    <col min="7430" max="7430" width="15.28515625" style="2" customWidth="1"/>
    <col min="7431" max="7679" width="9.140625" style="2"/>
    <col min="7680" max="7680" width="5.7109375" style="2" customWidth="1"/>
    <col min="7681" max="7681" width="61" style="2" customWidth="1"/>
    <col min="7682" max="7682" width="56.28515625" style="2" customWidth="1"/>
    <col min="7683" max="7683" width="12.140625" style="2" customWidth="1"/>
    <col min="7684" max="7684" width="19" style="2" customWidth="1"/>
    <col min="7685" max="7685" width="25.85546875" style="2" customWidth="1"/>
    <col min="7686" max="7686" width="15.28515625" style="2" customWidth="1"/>
    <col min="7687" max="7935" width="9.140625" style="2"/>
    <col min="7936" max="7936" width="5.7109375" style="2" customWidth="1"/>
    <col min="7937" max="7937" width="61" style="2" customWidth="1"/>
    <col min="7938" max="7938" width="56.28515625" style="2" customWidth="1"/>
    <col min="7939" max="7939" width="12.140625" style="2" customWidth="1"/>
    <col min="7940" max="7940" width="19" style="2" customWidth="1"/>
    <col min="7941" max="7941" width="25.85546875" style="2" customWidth="1"/>
    <col min="7942" max="7942" width="15.28515625" style="2" customWidth="1"/>
    <col min="7943" max="8191" width="9.140625" style="2"/>
    <col min="8192" max="8192" width="5.7109375" style="2" customWidth="1"/>
    <col min="8193" max="8193" width="61" style="2" customWidth="1"/>
    <col min="8194" max="8194" width="56.28515625" style="2" customWidth="1"/>
    <col min="8195" max="8195" width="12.140625" style="2" customWidth="1"/>
    <col min="8196" max="8196" width="19" style="2" customWidth="1"/>
    <col min="8197" max="8197" width="25.85546875" style="2" customWidth="1"/>
    <col min="8198" max="8198" width="15.28515625" style="2" customWidth="1"/>
    <col min="8199" max="8447" width="9.140625" style="2"/>
    <col min="8448" max="8448" width="5.7109375" style="2" customWidth="1"/>
    <col min="8449" max="8449" width="61" style="2" customWidth="1"/>
    <col min="8450" max="8450" width="56.28515625" style="2" customWidth="1"/>
    <col min="8451" max="8451" width="12.140625" style="2" customWidth="1"/>
    <col min="8452" max="8452" width="19" style="2" customWidth="1"/>
    <col min="8453" max="8453" width="25.85546875" style="2" customWidth="1"/>
    <col min="8454" max="8454" width="15.28515625" style="2" customWidth="1"/>
    <col min="8455" max="8703" width="9.140625" style="2"/>
    <col min="8704" max="8704" width="5.7109375" style="2" customWidth="1"/>
    <col min="8705" max="8705" width="61" style="2" customWidth="1"/>
    <col min="8706" max="8706" width="56.28515625" style="2" customWidth="1"/>
    <col min="8707" max="8707" width="12.140625" style="2" customWidth="1"/>
    <col min="8708" max="8708" width="19" style="2" customWidth="1"/>
    <col min="8709" max="8709" width="25.85546875" style="2" customWidth="1"/>
    <col min="8710" max="8710" width="15.28515625" style="2" customWidth="1"/>
    <col min="8711" max="8959" width="9.140625" style="2"/>
    <col min="8960" max="8960" width="5.7109375" style="2" customWidth="1"/>
    <col min="8961" max="8961" width="61" style="2" customWidth="1"/>
    <col min="8962" max="8962" width="56.28515625" style="2" customWidth="1"/>
    <col min="8963" max="8963" width="12.140625" style="2" customWidth="1"/>
    <col min="8964" max="8964" width="19" style="2" customWidth="1"/>
    <col min="8965" max="8965" width="25.85546875" style="2" customWidth="1"/>
    <col min="8966" max="8966" width="15.28515625" style="2" customWidth="1"/>
    <col min="8967" max="9215" width="9.140625" style="2"/>
    <col min="9216" max="9216" width="5.7109375" style="2" customWidth="1"/>
    <col min="9217" max="9217" width="61" style="2" customWidth="1"/>
    <col min="9218" max="9218" width="56.28515625" style="2" customWidth="1"/>
    <col min="9219" max="9219" width="12.140625" style="2" customWidth="1"/>
    <col min="9220" max="9220" width="19" style="2" customWidth="1"/>
    <col min="9221" max="9221" width="25.85546875" style="2" customWidth="1"/>
    <col min="9222" max="9222" width="15.28515625" style="2" customWidth="1"/>
    <col min="9223" max="9471" width="9.140625" style="2"/>
    <col min="9472" max="9472" width="5.7109375" style="2" customWidth="1"/>
    <col min="9473" max="9473" width="61" style="2" customWidth="1"/>
    <col min="9474" max="9474" width="56.28515625" style="2" customWidth="1"/>
    <col min="9475" max="9475" width="12.140625" style="2" customWidth="1"/>
    <col min="9476" max="9476" width="19" style="2" customWidth="1"/>
    <col min="9477" max="9477" width="25.85546875" style="2" customWidth="1"/>
    <col min="9478" max="9478" width="15.28515625" style="2" customWidth="1"/>
    <col min="9479" max="9727" width="9.140625" style="2"/>
    <col min="9728" max="9728" width="5.7109375" style="2" customWidth="1"/>
    <col min="9729" max="9729" width="61" style="2" customWidth="1"/>
    <col min="9730" max="9730" width="56.28515625" style="2" customWidth="1"/>
    <col min="9731" max="9731" width="12.140625" style="2" customWidth="1"/>
    <col min="9732" max="9732" width="19" style="2" customWidth="1"/>
    <col min="9733" max="9733" width="25.85546875" style="2" customWidth="1"/>
    <col min="9734" max="9734" width="15.28515625" style="2" customWidth="1"/>
    <col min="9735" max="9983" width="9.140625" style="2"/>
    <col min="9984" max="9984" width="5.7109375" style="2" customWidth="1"/>
    <col min="9985" max="9985" width="61" style="2" customWidth="1"/>
    <col min="9986" max="9986" width="56.28515625" style="2" customWidth="1"/>
    <col min="9987" max="9987" width="12.140625" style="2" customWidth="1"/>
    <col min="9988" max="9988" width="19" style="2" customWidth="1"/>
    <col min="9989" max="9989" width="25.85546875" style="2" customWidth="1"/>
    <col min="9990" max="9990" width="15.28515625" style="2" customWidth="1"/>
    <col min="9991" max="10239" width="9.140625" style="2"/>
    <col min="10240" max="10240" width="5.7109375" style="2" customWidth="1"/>
    <col min="10241" max="10241" width="61" style="2" customWidth="1"/>
    <col min="10242" max="10242" width="56.28515625" style="2" customWidth="1"/>
    <col min="10243" max="10243" width="12.140625" style="2" customWidth="1"/>
    <col min="10244" max="10244" width="19" style="2" customWidth="1"/>
    <col min="10245" max="10245" width="25.85546875" style="2" customWidth="1"/>
    <col min="10246" max="10246" width="15.28515625" style="2" customWidth="1"/>
    <col min="10247" max="10495" width="9.140625" style="2"/>
    <col min="10496" max="10496" width="5.7109375" style="2" customWidth="1"/>
    <col min="10497" max="10497" width="61" style="2" customWidth="1"/>
    <col min="10498" max="10498" width="56.28515625" style="2" customWidth="1"/>
    <col min="10499" max="10499" width="12.140625" style="2" customWidth="1"/>
    <col min="10500" max="10500" width="19" style="2" customWidth="1"/>
    <col min="10501" max="10501" width="25.85546875" style="2" customWidth="1"/>
    <col min="10502" max="10502" width="15.28515625" style="2" customWidth="1"/>
    <col min="10503" max="10751" width="9.140625" style="2"/>
    <col min="10752" max="10752" width="5.7109375" style="2" customWidth="1"/>
    <col min="10753" max="10753" width="61" style="2" customWidth="1"/>
    <col min="10754" max="10754" width="56.28515625" style="2" customWidth="1"/>
    <col min="10755" max="10755" width="12.140625" style="2" customWidth="1"/>
    <col min="10756" max="10756" width="19" style="2" customWidth="1"/>
    <col min="10757" max="10757" width="25.85546875" style="2" customWidth="1"/>
    <col min="10758" max="10758" width="15.28515625" style="2" customWidth="1"/>
    <col min="10759" max="11007" width="9.140625" style="2"/>
    <col min="11008" max="11008" width="5.7109375" style="2" customWidth="1"/>
    <col min="11009" max="11009" width="61" style="2" customWidth="1"/>
    <col min="11010" max="11010" width="56.28515625" style="2" customWidth="1"/>
    <col min="11011" max="11011" width="12.140625" style="2" customWidth="1"/>
    <col min="11012" max="11012" width="19" style="2" customWidth="1"/>
    <col min="11013" max="11013" width="25.85546875" style="2" customWidth="1"/>
    <col min="11014" max="11014" width="15.28515625" style="2" customWidth="1"/>
    <col min="11015" max="11263" width="9.140625" style="2"/>
    <col min="11264" max="11264" width="5.7109375" style="2" customWidth="1"/>
    <col min="11265" max="11265" width="61" style="2" customWidth="1"/>
    <col min="11266" max="11266" width="56.28515625" style="2" customWidth="1"/>
    <col min="11267" max="11267" width="12.140625" style="2" customWidth="1"/>
    <col min="11268" max="11268" width="19" style="2" customWidth="1"/>
    <col min="11269" max="11269" width="25.85546875" style="2" customWidth="1"/>
    <col min="11270" max="11270" width="15.28515625" style="2" customWidth="1"/>
    <col min="11271" max="11519" width="9.140625" style="2"/>
    <col min="11520" max="11520" width="5.7109375" style="2" customWidth="1"/>
    <col min="11521" max="11521" width="61" style="2" customWidth="1"/>
    <col min="11522" max="11522" width="56.28515625" style="2" customWidth="1"/>
    <col min="11523" max="11523" width="12.140625" style="2" customWidth="1"/>
    <col min="11524" max="11524" width="19" style="2" customWidth="1"/>
    <col min="11525" max="11525" width="25.85546875" style="2" customWidth="1"/>
    <col min="11526" max="11526" width="15.28515625" style="2" customWidth="1"/>
    <col min="11527" max="11775" width="9.140625" style="2"/>
    <col min="11776" max="11776" width="5.7109375" style="2" customWidth="1"/>
    <col min="11777" max="11777" width="61" style="2" customWidth="1"/>
    <col min="11778" max="11778" width="56.28515625" style="2" customWidth="1"/>
    <col min="11779" max="11779" width="12.140625" style="2" customWidth="1"/>
    <col min="11780" max="11780" width="19" style="2" customWidth="1"/>
    <col min="11781" max="11781" width="25.85546875" style="2" customWidth="1"/>
    <col min="11782" max="11782" width="15.28515625" style="2" customWidth="1"/>
    <col min="11783" max="12031" width="9.140625" style="2"/>
    <col min="12032" max="12032" width="5.7109375" style="2" customWidth="1"/>
    <col min="12033" max="12033" width="61" style="2" customWidth="1"/>
    <col min="12034" max="12034" width="56.28515625" style="2" customWidth="1"/>
    <col min="12035" max="12035" width="12.140625" style="2" customWidth="1"/>
    <col min="12036" max="12036" width="19" style="2" customWidth="1"/>
    <col min="12037" max="12037" width="25.85546875" style="2" customWidth="1"/>
    <col min="12038" max="12038" width="15.28515625" style="2" customWidth="1"/>
    <col min="12039" max="12287" width="9.140625" style="2"/>
    <col min="12288" max="12288" width="5.7109375" style="2" customWidth="1"/>
    <col min="12289" max="12289" width="61" style="2" customWidth="1"/>
    <col min="12290" max="12290" width="56.28515625" style="2" customWidth="1"/>
    <col min="12291" max="12291" width="12.140625" style="2" customWidth="1"/>
    <col min="12292" max="12292" width="19" style="2" customWidth="1"/>
    <col min="12293" max="12293" width="25.85546875" style="2" customWidth="1"/>
    <col min="12294" max="12294" width="15.28515625" style="2" customWidth="1"/>
    <col min="12295" max="12543" width="9.140625" style="2"/>
    <col min="12544" max="12544" width="5.7109375" style="2" customWidth="1"/>
    <col min="12545" max="12545" width="61" style="2" customWidth="1"/>
    <col min="12546" max="12546" width="56.28515625" style="2" customWidth="1"/>
    <col min="12547" max="12547" width="12.140625" style="2" customWidth="1"/>
    <col min="12548" max="12548" width="19" style="2" customWidth="1"/>
    <col min="12549" max="12549" width="25.85546875" style="2" customWidth="1"/>
    <col min="12550" max="12550" width="15.28515625" style="2" customWidth="1"/>
    <col min="12551" max="12799" width="9.140625" style="2"/>
    <col min="12800" max="12800" width="5.7109375" style="2" customWidth="1"/>
    <col min="12801" max="12801" width="61" style="2" customWidth="1"/>
    <col min="12802" max="12802" width="56.28515625" style="2" customWidth="1"/>
    <col min="12803" max="12803" width="12.140625" style="2" customWidth="1"/>
    <col min="12804" max="12804" width="19" style="2" customWidth="1"/>
    <col min="12805" max="12805" width="25.85546875" style="2" customWidth="1"/>
    <col min="12806" max="12806" width="15.28515625" style="2" customWidth="1"/>
    <col min="12807" max="13055" width="9.140625" style="2"/>
    <col min="13056" max="13056" width="5.7109375" style="2" customWidth="1"/>
    <col min="13057" max="13057" width="61" style="2" customWidth="1"/>
    <col min="13058" max="13058" width="56.28515625" style="2" customWidth="1"/>
    <col min="13059" max="13059" width="12.140625" style="2" customWidth="1"/>
    <col min="13060" max="13060" width="19" style="2" customWidth="1"/>
    <col min="13061" max="13061" width="25.85546875" style="2" customWidth="1"/>
    <col min="13062" max="13062" width="15.28515625" style="2" customWidth="1"/>
    <col min="13063" max="13311" width="9.140625" style="2"/>
    <col min="13312" max="13312" width="5.7109375" style="2" customWidth="1"/>
    <col min="13313" max="13313" width="61" style="2" customWidth="1"/>
    <col min="13314" max="13314" width="56.28515625" style="2" customWidth="1"/>
    <col min="13315" max="13315" width="12.140625" style="2" customWidth="1"/>
    <col min="13316" max="13316" width="19" style="2" customWidth="1"/>
    <col min="13317" max="13317" width="25.85546875" style="2" customWidth="1"/>
    <col min="13318" max="13318" width="15.28515625" style="2" customWidth="1"/>
    <col min="13319" max="13567" width="9.140625" style="2"/>
    <col min="13568" max="13568" width="5.7109375" style="2" customWidth="1"/>
    <col min="13569" max="13569" width="61" style="2" customWidth="1"/>
    <col min="13570" max="13570" width="56.28515625" style="2" customWidth="1"/>
    <col min="13571" max="13571" width="12.140625" style="2" customWidth="1"/>
    <col min="13572" max="13572" width="19" style="2" customWidth="1"/>
    <col min="13573" max="13573" width="25.85546875" style="2" customWidth="1"/>
    <col min="13574" max="13574" width="15.28515625" style="2" customWidth="1"/>
    <col min="13575" max="13823" width="9.140625" style="2"/>
    <col min="13824" max="13824" width="5.7109375" style="2" customWidth="1"/>
    <col min="13825" max="13825" width="61" style="2" customWidth="1"/>
    <col min="13826" max="13826" width="56.28515625" style="2" customWidth="1"/>
    <col min="13827" max="13827" width="12.140625" style="2" customWidth="1"/>
    <col min="13828" max="13828" width="19" style="2" customWidth="1"/>
    <col min="13829" max="13829" width="25.85546875" style="2" customWidth="1"/>
    <col min="13830" max="13830" width="15.28515625" style="2" customWidth="1"/>
    <col min="13831" max="14079" width="9.140625" style="2"/>
    <col min="14080" max="14080" width="5.7109375" style="2" customWidth="1"/>
    <col min="14081" max="14081" width="61" style="2" customWidth="1"/>
    <col min="14082" max="14082" width="56.28515625" style="2" customWidth="1"/>
    <col min="14083" max="14083" width="12.140625" style="2" customWidth="1"/>
    <col min="14084" max="14084" width="19" style="2" customWidth="1"/>
    <col min="14085" max="14085" width="25.85546875" style="2" customWidth="1"/>
    <col min="14086" max="14086" width="15.28515625" style="2" customWidth="1"/>
    <col min="14087" max="14335" width="9.140625" style="2"/>
    <col min="14336" max="14336" width="5.7109375" style="2" customWidth="1"/>
    <col min="14337" max="14337" width="61" style="2" customWidth="1"/>
    <col min="14338" max="14338" width="56.28515625" style="2" customWidth="1"/>
    <col min="14339" max="14339" width="12.140625" style="2" customWidth="1"/>
    <col min="14340" max="14340" width="19" style="2" customWidth="1"/>
    <col min="14341" max="14341" width="25.85546875" style="2" customWidth="1"/>
    <col min="14342" max="14342" width="15.28515625" style="2" customWidth="1"/>
    <col min="14343" max="14591" width="9.140625" style="2"/>
    <col min="14592" max="14592" width="5.7109375" style="2" customWidth="1"/>
    <col min="14593" max="14593" width="61" style="2" customWidth="1"/>
    <col min="14594" max="14594" width="56.28515625" style="2" customWidth="1"/>
    <col min="14595" max="14595" width="12.140625" style="2" customWidth="1"/>
    <col min="14596" max="14596" width="19" style="2" customWidth="1"/>
    <col min="14597" max="14597" width="25.85546875" style="2" customWidth="1"/>
    <col min="14598" max="14598" width="15.28515625" style="2" customWidth="1"/>
    <col min="14599" max="14847" width="9.140625" style="2"/>
    <col min="14848" max="14848" width="5.7109375" style="2" customWidth="1"/>
    <col min="14849" max="14849" width="61" style="2" customWidth="1"/>
    <col min="14850" max="14850" width="56.28515625" style="2" customWidth="1"/>
    <col min="14851" max="14851" width="12.140625" style="2" customWidth="1"/>
    <col min="14852" max="14852" width="19" style="2" customWidth="1"/>
    <col min="14853" max="14853" width="25.85546875" style="2" customWidth="1"/>
    <col min="14854" max="14854" width="15.28515625" style="2" customWidth="1"/>
    <col min="14855" max="15103" width="9.140625" style="2"/>
    <col min="15104" max="15104" width="5.7109375" style="2" customWidth="1"/>
    <col min="15105" max="15105" width="61" style="2" customWidth="1"/>
    <col min="15106" max="15106" width="56.28515625" style="2" customWidth="1"/>
    <col min="15107" max="15107" width="12.140625" style="2" customWidth="1"/>
    <col min="15108" max="15108" width="19" style="2" customWidth="1"/>
    <col min="15109" max="15109" width="25.85546875" style="2" customWidth="1"/>
    <col min="15110" max="15110" width="15.28515625" style="2" customWidth="1"/>
    <col min="15111" max="15359" width="9.140625" style="2"/>
    <col min="15360" max="15360" width="5.7109375" style="2" customWidth="1"/>
    <col min="15361" max="15361" width="61" style="2" customWidth="1"/>
    <col min="15362" max="15362" width="56.28515625" style="2" customWidth="1"/>
    <col min="15363" max="15363" width="12.140625" style="2" customWidth="1"/>
    <col min="15364" max="15364" width="19" style="2" customWidth="1"/>
    <col min="15365" max="15365" width="25.85546875" style="2" customWidth="1"/>
    <col min="15366" max="15366" width="15.28515625" style="2" customWidth="1"/>
    <col min="15367" max="15615" width="9.140625" style="2"/>
    <col min="15616" max="15616" width="5.7109375" style="2" customWidth="1"/>
    <col min="15617" max="15617" width="61" style="2" customWidth="1"/>
    <col min="15618" max="15618" width="56.28515625" style="2" customWidth="1"/>
    <col min="15619" max="15619" width="12.140625" style="2" customWidth="1"/>
    <col min="15620" max="15620" width="19" style="2" customWidth="1"/>
    <col min="15621" max="15621" width="25.85546875" style="2" customWidth="1"/>
    <col min="15622" max="15622" width="15.28515625" style="2" customWidth="1"/>
    <col min="15623" max="15871" width="9.140625" style="2"/>
    <col min="15872" max="15872" width="5.7109375" style="2" customWidth="1"/>
    <col min="15873" max="15873" width="61" style="2" customWidth="1"/>
    <col min="15874" max="15874" width="56.28515625" style="2" customWidth="1"/>
    <col min="15875" max="15875" width="12.140625" style="2" customWidth="1"/>
    <col min="15876" max="15876" width="19" style="2" customWidth="1"/>
    <col min="15877" max="15877" width="25.85546875" style="2" customWidth="1"/>
    <col min="15878" max="15878" width="15.28515625" style="2" customWidth="1"/>
    <col min="15879" max="16127" width="9.140625" style="2"/>
    <col min="16128" max="16128" width="5.7109375" style="2" customWidth="1"/>
    <col min="16129" max="16129" width="61" style="2" customWidth="1"/>
    <col min="16130" max="16130" width="56.28515625" style="2" customWidth="1"/>
    <col min="16131" max="16131" width="12.140625" style="2" customWidth="1"/>
    <col min="16132" max="16132" width="19" style="2" customWidth="1"/>
    <col min="16133" max="16133" width="25.85546875" style="2" customWidth="1"/>
    <col min="16134" max="16134" width="15.28515625" style="2" customWidth="1"/>
    <col min="16135" max="16384" width="9.140625" style="2"/>
  </cols>
  <sheetData>
    <row r="1" spans="1:6" ht="20.25" x14ac:dyDescent="0.3">
      <c r="A1" s="13"/>
      <c r="B1" s="14"/>
      <c r="C1" s="14"/>
      <c r="D1" s="14"/>
      <c r="E1" s="15" t="s">
        <v>29</v>
      </c>
      <c r="F1" s="7"/>
    </row>
    <row r="2" spans="1:6" ht="20.25" x14ac:dyDescent="0.3">
      <c r="A2" s="35" t="s">
        <v>30</v>
      </c>
      <c r="B2" s="35"/>
      <c r="C2" s="35"/>
      <c r="D2" s="35"/>
      <c r="E2" s="35"/>
      <c r="F2" s="7"/>
    </row>
    <row r="3" spans="1:6" ht="20.25" x14ac:dyDescent="0.3">
      <c r="A3" s="16"/>
      <c r="B3" s="35" t="s">
        <v>0</v>
      </c>
      <c r="C3" s="35"/>
      <c r="D3" s="35"/>
      <c r="E3" s="35"/>
      <c r="F3" s="7"/>
    </row>
    <row r="4" spans="1:6" ht="20.25" x14ac:dyDescent="0.3">
      <c r="A4" s="13"/>
      <c r="B4" s="14"/>
      <c r="C4" s="14"/>
      <c r="D4" s="14"/>
      <c r="E4" s="15" t="s">
        <v>28</v>
      </c>
      <c r="F4" s="7"/>
    </row>
    <row r="5" spans="1:6" ht="6" customHeight="1" x14ac:dyDescent="0.3"/>
    <row r="6" spans="1:6" ht="17.25" customHeight="1" x14ac:dyDescent="0.3"/>
    <row r="7" spans="1:6" ht="17.25" customHeight="1" x14ac:dyDescent="0.3">
      <c r="A7" s="36" t="s">
        <v>31</v>
      </c>
      <c r="B7" s="36"/>
      <c r="C7" s="36"/>
      <c r="D7" s="36"/>
      <c r="E7" s="36"/>
      <c r="F7" s="9"/>
    </row>
    <row r="8" spans="1:6" ht="20.25" x14ac:dyDescent="0.3">
      <c r="A8" s="37" t="s">
        <v>32</v>
      </c>
      <c r="B8" s="37"/>
      <c r="C8" s="37"/>
      <c r="D8" s="37"/>
      <c r="E8" s="37"/>
      <c r="F8" s="8"/>
    </row>
    <row r="9" spans="1:6" ht="8.25" customHeight="1" x14ac:dyDescent="0.3">
      <c r="A9" s="8"/>
      <c r="B9" s="8"/>
      <c r="C9" s="8"/>
      <c r="D9" s="8"/>
      <c r="E9" s="8"/>
      <c r="F9" s="8"/>
    </row>
    <row r="10" spans="1:6" ht="7.5" customHeight="1" x14ac:dyDescent="0.3">
      <c r="A10" s="8"/>
      <c r="B10" s="8"/>
      <c r="C10" s="8"/>
      <c r="D10" s="8"/>
      <c r="E10" s="8"/>
      <c r="F10" s="8"/>
    </row>
    <row r="11" spans="1:6" x14ac:dyDescent="0.3">
      <c r="A11" s="17" t="s">
        <v>357</v>
      </c>
      <c r="B11" s="18"/>
      <c r="C11" s="18"/>
      <c r="D11" s="18"/>
      <c r="E11" s="18"/>
      <c r="F11" s="18"/>
    </row>
    <row r="12" spans="1:6" ht="14.25" customHeight="1" x14ac:dyDescent="0.3">
      <c r="A12" s="18"/>
      <c r="B12" s="18"/>
      <c r="C12" s="18"/>
      <c r="D12" s="18"/>
      <c r="E12" s="18"/>
      <c r="F12" s="18"/>
    </row>
    <row r="13" spans="1:6" ht="12.75" customHeight="1" x14ac:dyDescent="0.3">
      <c r="A13" s="38" t="s">
        <v>1</v>
      </c>
      <c r="B13" s="38" t="s">
        <v>2</v>
      </c>
      <c r="C13" s="38" t="s">
        <v>33</v>
      </c>
      <c r="D13" s="38" t="s">
        <v>34</v>
      </c>
      <c r="E13" s="41" t="s">
        <v>35</v>
      </c>
      <c r="F13" s="19"/>
    </row>
    <row r="14" spans="1:6" ht="0.75" customHeight="1" x14ac:dyDescent="0.3">
      <c r="A14" s="39"/>
      <c r="B14" s="39"/>
      <c r="C14" s="39"/>
      <c r="D14" s="39"/>
      <c r="E14" s="41"/>
      <c r="F14" s="19"/>
    </row>
    <row r="15" spans="1:6" ht="6" customHeight="1" x14ac:dyDescent="0.3">
      <c r="A15" s="39"/>
      <c r="B15" s="39"/>
      <c r="C15" s="39"/>
      <c r="D15" s="39"/>
      <c r="E15" s="41"/>
      <c r="F15" s="19"/>
    </row>
    <row r="16" spans="1:6" ht="86.25" customHeight="1" x14ac:dyDescent="0.3">
      <c r="A16" s="40"/>
      <c r="B16" s="40"/>
      <c r="C16" s="40"/>
      <c r="D16" s="40"/>
      <c r="E16" s="41"/>
      <c r="F16" s="19"/>
    </row>
    <row r="17" spans="1:6" ht="47.25" x14ac:dyDescent="0.3">
      <c r="A17" s="5">
        <v>1</v>
      </c>
      <c r="B17" s="5" t="s">
        <v>36</v>
      </c>
      <c r="C17" s="5" t="s">
        <v>37</v>
      </c>
      <c r="D17" s="12" t="s">
        <v>38</v>
      </c>
      <c r="E17" s="20">
        <f>[1]калькул!D20</f>
        <v>39.020010089202366</v>
      </c>
      <c r="F17" s="21"/>
    </row>
    <row r="18" spans="1:6" ht="31.5" x14ac:dyDescent="0.3">
      <c r="A18" s="5">
        <v>2</v>
      </c>
      <c r="B18" s="5" t="s">
        <v>39</v>
      </c>
      <c r="C18" s="5" t="s">
        <v>40</v>
      </c>
      <c r="D18" s="12" t="s">
        <v>8</v>
      </c>
      <c r="E18" s="20">
        <f>[1]калькул!E20</f>
        <v>11.682637751258195</v>
      </c>
      <c r="F18" s="21"/>
    </row>
    <row r="19" spans="1:6" ht="33.75" customHeight="1" x14ac:dyDescent="0.3">
      <c r="A19" s="5">
        <v>3</v>
      </c>
      <c r="B19" s="5" t="s">
        <v>41</v>
      </c>
      <c r="C19" s="5" t="s">
        <v>42</v>
      </c>
      <c r="D19" s="12" t="s">
        <v>43</v>
      </c>
      <c r="E19" s="20">
        <f>[1]калькул!F20</f>
        <v>5.8413188756290975</v>
      </c>
      <c r="F19" s="21"/>
    </row>
    <row r="20" spans="1:6" ht="20.25" x14ac:dyDescent="0.3">
      <c r="A20" s="5">
        <v>4</v>
      </c>
      <c r="B20" s="5" t="s">
        <v>44</v>
      </c>
      <c r="C20" s="5" t="s">
        <v>45</v>
      </c>
      <c r="D20" s="12" t="s">
        <v>8</v>
      </c>
      <c r="E20" s="20">
        <f>[1]калькул!G20</f>
        <v>15.654734586685983</v>
      </c>
      <c r="F20" s="21"/>
    </row>
    <row r="21" spans="1:6" ht="20.25" x14ac:dyDescent="0.3">
      <c r="A21" s="5">
        <v>5</v>
      </c>
      <c r="B21" s="5" t="s">
        <v>46</v>
      </c>
      <c r="C21" s="42" t="s">
        <v>47</v>
      </c>
      <c r="D21" s="12" t="s">
        <v>6</v>
      </c>
      <c r="E21" s="20">
        <f>[1]калькул!D49</f>
        <v>3.9720968354277861</v>
      </c>
      <c r="F21" s="21"/>
    </row>
    <row r="22" spans="1:6" ht="20.25" x14ac:dyDescent="0.3">
      <c r="A22" s="5">
        <v>6</v>
      </c>
      <c r="B22" s="5" t="s">
        <v>48</v>
      </c>
      <c r="C22" s="43"/>
      <c r="D22" s="12" t="s">
        <v>6</v>
      </c>
      <c r="E22" s="20">
        <f>[1]калькул!E49</f>
        <v>4.6730551005032783</v>
      </c>
      <c r="F22" s="21"/>
    </row>
    <row r="23" spans="1:6" ht="20.25" x14ac:dyDescent="0.3">
      <c r="A23" s="5">
        <v>7</v>
      </c>
      <c r="B23" s="5" t="s">
        <v>49</v>
      </c>
      <c r="C23" s="43"/>
      <c r="D23" s="12" t="s">
        <v>6</v>
      </c>
      <c r="E23" s="20">
        <f>[1]калькул!F49</f>
        <v>7.4768881608052444</v>
      </c>
      <c r="F23" s="21"/>
    </row>
    <row r="24" spans="1:6" ht="20.25" x14ac:dyDescent="0.3">
      <c r="A24" s="5">
        <v>8</v>
      </c>
      <c r="B24" s="5" t="s">
        <v>50</v>
      </c>
      <c r="C24" s="44"/>
      <c r="D24" s="12" t="s">
        <v>6</v>
      </c>
      <c r="E24" s="20">
        <f>[1]калькул!G49</f>
        <v>16.355692851761475</v>
      </c>
      <c r="F24" s="21"/>
    </row>
    <row r="25" spans="1:6" ht="31.5" x14ac:dyDescent="0.3">
      <c r="A25" s="5">
        <v>9</v>
      </c>
      <c r="B25" s="5" t="s">
        <v>51</v>
      </c>
      <c r="C25" s="42" t="s">
        <v>52</v>
      </c>
      <c r="D25" s="12" t="s">
        <v>5</v>
      </c>
      <c r="E25" s="20">
        <f>[1]калькул1!D20</f>
        <v>1.8490881325874411</v>
      </c>
      <c r="F25" s="21"/>
    </row>
    <row r="26" spans="1:6" ht="31.5" x14ac:dyDescent="0.3">
      <c r="A26" s="5">
        <v>10</v>
      </c>
      <c r="B26" s="5" t="s">
        <v>53</v>
      </c>
      <c r="C26" s="43"/>
      <c r="D26" s="12" t="s">
        <v>5</v>
      </c>
      <c r="E26" s="20">
        <f>[1]калькул1!E20</f>
        <v>2.0640983805627249</v>
      </c>
      <c r="F26" s="21"/>
    </row>
    <row r="27" spans="1:6" ht="31.5" x14ac:dyDescent="0.3">
      <c r="A27" s="5">
        <v>11</v>
      </c>
      <c r="B27" s="5" t="s">
        <v>54</v>
      </c>
      <c r="C27" s="44"/>
      <c r="D27" s="12" t="s">
        <v>5</v>
      </c>
      <c r="E27" s="20">
        <f>[1]калькул1!F20</f>
        <v>2.2361065789429517</v>
      </c>
      <c r="F27" s="21"/>
    </row>
    <row r="28" spans="1:6" ht="20.25" x14ac:dyDescent="0.3">
      <c r="A28" s="5">
        <v>12</v>
      </c>
      <c r="B28" s="5" t="s">
        <v>55</v>
      </c>
      <c r="C28" s="42" t="s">
        <v>56</v>
      </c>
      <c r="D28" s="12" t="s">
        <v>6</v>
      </c>
      <c r="E28" s="20">
        <f>[1]калькул2!J20</f>
        <v>16.589345606786637</v>
      </c>
      <c r="F28" s="21"/>
    </row>
    <row r="29" spans="1:6" ht="20.25" x14ac:dyDescent="0.3">
      <c r="A29" s="5">
        <v>13</v>
      </c>
      <c r="B29" s="5" t="s">
        <v>57</v>
      </c>
      <c r="C29" s="43"/>
      <c r="D29" s="12" t="s">
        <v>6</v>
      </c>
      <c r="E29" s="20">
        <f>[1]калькул!D81</f>
        <v>17.290303871862129</v>
      </c>
      <c r="F29" s="21"/>
    </row>
    <row r="30" spans="1:6" ht="20.25" x14ac:dyDescent="0.3">
      <c r="A30" s="5">
        <v>14</v>
      </c>
      <c r="B30" s="5" t="s">
        <v>58</v>
      </c>
      <c r="C30" s="43"/>
      <c r="D30" s="12" t="s">
        <v>6</v>
      </c>
      <c r="E30" s="20">
        <f>[1]калькул!E81</f>
        <v>18.224914891962783</v>
      </c>
      <c r="F30" s="21"/>
    </row>
    <row r="31" spans="1:6" ht="20.25" x14ac:dyDescent="0.3">
      <c r="A31" s="5">
        <v>15</v>
      </c>
      <c r="B31" s="5" t="s">
        <v>59</v>
      </c>
      <c r="C31" s="43"/>
      <c r="D31" s="12" t="s">
        <v>6</v>
      </c>
      <c r="E31" s="20">
        <f>[1]калькул!F81</f>
        <v>19.15952591206344</v>
      </c>
      <c r="F31" s="21"/>
    </row>
    <row r="32" spans="1:6" ht="20.25" x14ac:dyDescent="0.3">
      <c r="A32" s="5">
        <v>16</v>
      </c>
      <c r="B32" s="5" t="s">
        <v>60</v>
      </c>
      <c r="C32" s="44"/>
      <c r="D32" s="12" t="s">
        <v>6</v>
      </c>
      <c r="E32" s="20">
        <f>[1]калькул!G81</f>
        <v>20.094136932164098</v>
      </c>
      <c r="F32" s="21"/>
    </row>
    <row r="33" spans="1:6" ht="31.5" x14ac:dyDescent="0.3">
      <c r="A33" s="5">
        <v>17</v>
      </c>
      <c r="B33" s="5" t="s">
        <v>61</v>
      </c>
      <c r="C33" s="42" t="s">
        <v>62</v>
      </c>
      <c r="D33" s="12" t="s">
        <v>7</v>
      </c>
      <c r="E33" s="20">
        <f>[1]калькул1!G20</f>
        <v>2.3365275502516392</v>
      </c>
      <c r="F33" s="21"/>
    </row>
    <row r="34" spans="1:6" ht="31.5" x14ac:dyDescent="0.3">
      <c r="A34" s="5">
        <v>18</v>
      </c>
      <c r="B34" s="5" t="s">
        <v>63</v>
      </c>
      <c r="C34" s="43"/>
      <c r="D34" s="12" t="s">
        <v>7</v>
      </c>
      <c r="E34" s="20">
        <f>[1]калькул1!H20</f>
        <v>2.803833060301967</v>
      </c>
      <c r="F34" s="21"/>
    </row>
    <row r="35" spans="1:6" ht="31.5" x14ac:dyDescent="0.3">
      <c r="A35" s="5">
        <v>19</v>
      </c>
      <c r="B35" s="5" t="s">
        <v>64</v>
      </c>
      <c r="C35" s="43"/>
      <c r="D35" s="12" t="s">
        <v>7</v>
      </c>
      <c r="E35" s="20">
        <f>[1]калькул1!I20</f>
        <v>3.2711385703522948</v>
      </c>
      <c r="F35" s="21"/>
    </row>
    <row r="36" spans="1:6" ht="31.5" x14ac:dyDescent="0.3">
      <c r="A36" s="5">
        <v>20</v>
      </c>
      <c r="B36" s="5" t="s">
        <v>65</v>
      </c>
      <c r="C36" s="43"/>
      <c r="D36" s="12" t="s">
        <v>7</v>
      </c>
      <c r="E36" s="20">
        <f>[1]калькул1!J20</f>
        <v>3.7384440804026222</v>
      </c>
      <c r="F36" s="21"/>
    </row>
    <row r="37" spans="1:6" ht="31.5" x14ac:dyDescent="0.3">
      <c r="A37" s="5">
        <v>21</v>
      </c>
      <c r="B37" s="5" t="s">
        <v>66</v>
      </c>
      <c r="C37" s="44"/>
      <c r="D37" s="12" t="s">
        <v>7</v>
      </c>
      <c r="E37" s="20">
        <f>[1]калькул1!K20</f>
        <v>5.3740133655787687</v>
      </c>
      <c r="F37" s="21"/>
    </row>
    <row r="38" spans="1:6" ht="31.5" x14ac:dyDescent="0.3">
      <c r="A38" s="5">
        <v>22</v>
      </c>
      <c r="B38" s="5" t="s">
        <v>67</v>
      </c>
      <c r="C38" s="5" t="s">
        <v>68</v>
      </c>
      <c r="D38" s="12" t="s">
        <v>69</v>
      </c>
      <c r="E38" s="20">
        <f>[1]калькул!H20</f>
        <v>9.0304304149619199</v>
      </c>
      <c r="F38" s="21"/>
    </row>
    <row r="39" spans="1:6" ht="20.25" x14ac:dyDescent="0.3">
      <c r="A39" s="5">
        <v>23</v>
      </c>
      <c r="B39" s="5" t="s">
        <v>70</v>
      </c>
      <c r="C39" s="5" t="s">
        <v>71</v>
      </c>
      <c r="D39" s="12" t="s">
        <v>69</v>
      </c>
      <c r="E39" s="20">
        <f>[1]калькул!I20</f>
        <v>4.6730551005032783</v>
      </c>
      <c r="F39" s="21"/>
    </row>
    <row r="40" spans="1:6" ht="45" customHeight="1" x14ac:dyDescent="0.3">
      <c r="A40" s="5">
        <v>24</v>
      </c>
      <c r="B40" s="6" t="s">
        <v>72</v>
      </c>
      <c r="C40" s="5" t="s">
        <v>73</v>
      </c>
      <c r="D40" s="12" t="s">
        <v>74</v>
      </c>
      <c r="E40" s="20">
        <f>[1]калькул!H49</f>
        <v>131.1562512649231</v>
      </c>
      <c r="F40" s="21"/>
    </row>
    <row r="41" spans="1:6" ht="16.5" customHeight="1" x14ac:dyDescent="0.3">
      <c r="A41" s="5">
        <v>25</v>
      </c>
      <c r="B41" s="5" t="s">
        <v>75</v>
      </c>
      <c r="C41" s="42" t="s">
        <v>76</v>
      </c>
      <c r="D41" s="12" t="s">
        <v>3</v>
      </c>
      <c r="E41" s="22">
        <f>[1]кальк!D19</f>
        <v>11.682637751258195</v>
      </c>
      <c r="F41" s="23"/>
    </row>
    <row r="42" spans="1:6" ht="15" customHeight="1" x14ac:dyDescent="0.3">
      <c r="A42" s="5">
        <v>26</v>
      </c>
      <c r="B42" s="5" t="s">
        <v>77</v>
      </c>
      <c r="C42" s="43"/>
      <c r="D42" s="12" t="s">
        <v>3</v>
      </c>
      <c r="E42" s="22">
        <f>[1]кальк!E19</f>
        <v>13.084554281409179</v>
      </c>
      <c r="F42" s="23"/>
    </row>
    <row r="43" spans="1:6" ht="16.5" customHeight="1" x14ac:dyDescent="0.3">
      <c r="A43" s="5">
        <v>27</v>
      </c>
      <c r="B43" s="5" t="s">
        <v>78</v>
      </c>
      <c r="C43" s="43"/>
      <c r="D43" s="12" t="s">
        <v>3</v>
      </c>
      <c r="E43" s="22">
        <f>[1]кальк!F19</f>
        <v>14.252818056534998</v>
      </c>
      <c r="F43" s="23"/>
    </row>
    <row r="44" spans="1:6" ht="16.5" customHeight="1" x14ac:dyDescent="0.3">
      <c r="A44" s="5">
        <v>28</v>
      </c>
      <c r="B44" s="5" t="s">
        <v>79</v>
      </c>
      <c r="C44" s="43"/>
      <c r="D44" s="12" t="s">
        <v>3</v>
      </c>
      <c r="E44" s="22">
        <f>[1]кальк!G19</f>
        <v>17.757609381912459</v>
      </c>
      <c r="F44" s="23"/>
    </row>
    <row r="45" spans="1:6" ht="15.75" customHeight="1" x14ac:dyDescent="0.3">
      <c r="A45" s="5">
        <v>29</v>
      </c>
      <c r="B45" s="5" t="s">
        <v>80</v>
      </c>
      <c r="C45" s="44"/>
      <c r="D45" s="12" t="s">
        <v>3</v>
      </c>
      <c r="E45" s="22">
        <f>[1]кальк!H19</f>
        <v>19.393178667088605</v>
      </c>
      <c r="F45" s="23"/>
    </row>
    <row r="46" spans="1:6" ht="80.25" customHeight="1" x14ac:dyDescent="0.3">
      <c r="A46" s="5">
        <v>30</v>
      </c>
      <c r="B46" s="5" t="s">
        <v>81</v>
      </c>
      <c r="C46" s="5" t="s">
        <v>82</v>
      </c>
      <c r="D46" s="12" t="s">
        <v>3</v>
      </c>
      <c r="E46" s="22">
        <f>[1]кальк!I19</f>
        <v>28.49792076495061</v>
      </c>
      <c r="F46" s="23"/>
    </row>
    <row r="47" spans="1:6" ht="63" x14ac:dyDescent="0.3">
      <c r="A47" s="5">
        <v>31</v>
      </c>
      <c r="B47" s="5" t="s">
        <v>83</v>
      </c>
      <c r="C47" s="5" t="s">
        <v>84</v>
      </c>
      <c r="D47" s="12" t="s">
        <v>3</v>
      </c>
      <c r="E47" s="22">
        <f>[1]калькул2!D20</f>
        <v>42.057495904529503</v>
      </c>
      <c r="F47" s="24"/>
    </row>
    <row r="48" spans="1:6" ht="63" x14ac:dyDescent="0.3">
      <c r="A48" s="5">
        <v>32</v>
      </c>
      <c r="B48" s="5" t="s">
        <v>85</v>
      </c>
      <c r="C48" s="5" t="s">
        <v>86</v>
      </c>
      <c r="D48" s="12" t="s">
        <v>3</v>
      </c>
      <c r="E48" s="22">
        <f>[1]калькул2!E20</f>
        <v>29.206594378145486</v>
      </c>
      <c r="F48" s="24"/>
    </row>
    <row r="49" spans="1:6" ht="31.5" x14ac:dyDescent="0.3">
      <c r="A49" s="5">
        <v>33</v>
      </c>
      <c r="B49" s="5" t="s">
        <v>87</v>
      </c>
      <c r="C49" s="5" t="s">
        <v>88</v>
      </c>
      <c r="D49" s="12" t="s">
        <v>3</v>
      </c>
      <c r="E49" s="22">
        <f>[1]кальк!J19</f>
        <v>12.900614878517029</v>
      </c>
      <c r="F49" s="24"/>
    </row>
    <row r="50" spans="1:6" ht="31.5" x14ac:dyDescent="0.3">
      <c r="A50" s="5">
        <v>34</v>
      </c>
      <c r="B50" s="5" t="s">
        <v>89</v>
      </c>
      <c r="C50" s="5" t="s">
        <v>90</v>
      </c>
      <c r="D50" s="12" t="s">
        <v>3</v>
      </c>
      <c r="E50" s="22">
        <f>[1]кальк2!D22</f>
        <v>26.636414072868689</v>
      </c>
      <c r="F50" s="24"/>
    </row>
    <row r="51" spans="1:6" ht="32.25" customHeight="1" x14ac:dyDescent="0.3">
      <c r="A51" s="5">
        <v>35</v>
      </c>
      <c r="B51" s="5" t="s">
        <v>91</v>
      </c>
      <c r="C51" s="5" t="s">
        <v>92</v>
      </c>
      <c r="D51" s="12" t="s">
        <v>3</v>
      </c>
      <c r="E51" s="22">
        <f>[1]кальк2!E22</f>
        <v>14.486470811560164</v>
      </c>
      <c r="F51" s="24"/>
    </row>
    <row r="52" spans="1:6" ht="31.5" x14ac:dyDescent="0.3">
      <c r="A52" s="5">
        <v>36</v>
      </c>
      <c r="B52" s="5" t="s">
        <v>93</v>
      </c>
      <c r="C52" s="5" t="s">
        <v>94</v>
      </c>
      <c r="D52" s="12" t="s">
        <v>95</v>
      </c>
      <c r="E52" s="22">
        <f>[1]кальк2!F22</f>
        <v>10.750512398764188</v>
      </c>
      <c r="F52" s="24"/>
    </row>
    <row r="53" spans="1:6" ht="31.5" x14ac:dyDescent="0.3">
      <c r="A53" s="5">
        <v>37</v>
      </c>
      <c r="B53" s="5" t="s">
        <v>96</v>
      </c>
      <c r="C53" s="5" t="s">
        <v>94</v>
      </c>
      <c r="D53" s="12" t="s">
        <v>95</v>
      </c>
      <c r="E53" s="22">
        <f>[1]кальк2!G22</f>
        <v>12.900614878517029</v>
      </c>
      <c r="F53" s="24"/>
    </row>
    <row r="54" spans="1:6" ht="20.25" x14ac:dyDescent="0.3">
      <c r="A54" s="5">
        <v>38</v>
      </c>
      <c r="B54" s="5" t="s">
        <v>97</v>
      </c>
      <c r="C54" s="5" t="s">
        <v>98</v>
      </c>
      <c r="D54" s="12" t="s">
        <v>95</v>
      </c>
      <c r="E54" s="22">
        <f>[1]кальк3!D22</f>
        <v>10.750512398764188</v>
      </c>
      <c r="F54" s="24"/>
    </row>
    <row r="55" spans="1:6" ht="20.25" x14ac:dyDescent="0.3">
      <c r="A55" s="5">
        <v>39</v>
      </c>
      <c r="B55" s="5" t="s">
        <v>99</v>
      </c>
      <c r="C55" s="5" t="s">
        <v>98</v>
      </c>
      <c r="D55" s="12" t="s">
        <v>95</v>
      </c>
      <c r="E55" s="22">
        <f>[1]кальк3!E22</f>
        <v>12.900614878517029</v>
      </c>
      <c r="F55" s="24"/>
    </row>
    <row r="56" spans="1:6" ht="47.25" x14ac:dyDescent="0.3">
      <c r="A56" s="5">
        <v>40</v>
      </c>
      <c r="B56" s="5" t="s">
        <v>100</v>
      </c>
      <c r="C56" s="5" t="s">
        <v>101</v>
      </c>
      <c r="D56" s="12" t="s">
        <v>102</v>
      </c>
      <c r="E56" s="22">
        <f>[1]кальк3!F22</f>
        <v>8.1703894230607848</v>
      </c>
      <c r="F56" s="24"/>
    </row>
    <row r="57" spans="1:6" ht="31.5" customHeight="1" x14ac:dyDescent="0.3">
      <c r="A57" s="5">
        <v>41</v>
      </c>
      <c r="B57" s="5" t="s">
        <v>103</v>
      </c>
      <c r="C57" s="42" t="s">
        <v>104</v>
      </c>
      <c r="D57" s="12" t="s">
        <v>3</v>
      </c>
      <c r="E57" s="22">
        <f>[1]кальк3!G22</f>
        <v>32.010427438447458</v>
      </c>
      <c r="F57" s="24"/>
    </row>
    <row r="58" spans="1:6" ht="31.5" x14ac:dyDescent="0.3">
      <c r="A58" s="5">
        <v>42</v>
      </c>
      <c r="B58" s="5" t="s">
        <v>105</v>
      </c>
      <c r="C58" s="44"/>
      <c r="D58" s="12" t="s">
        <v>3</v>
      </c>
      <c r="E58" s="22">
        <f>[1]кальк3!H22</f>
        <v>44.160370699755973</v>
      </c>
      <c r="F58" s="24"/>
    </row>
    <row r="59" spans="1:6" ht="63.75" customHeight="1" x14ac:dyDescent="0.3">
      <c r="A59" s="5">
        <v>43</v>
      </c>
      <c r="B59" s="5" t="s">
        <v>106</v>
      </c>
      <c r="C59" s="5" t="s">
        <v>107</v>
      </c>
      <c r="D59" s="12" t="s">
        <v>3</v>
      </c>
      <c r="E59" s="22">
        <f>[1]кальк3!I22</f>
        <v>60.749716306542609</v>
      </c>
      <c r="F59" s="24"/>
    </row>
    <row r="60" spans="1:6" ht="16.5" customHeight="1" x14ac:dyDescent="0.3">
      <c r="A60" s="5">
        <v>44</v>
      </c>
      <c r="B60" s="5" t="s">
        <v>108</v>
      </c>
      <c r="C60" s="42" t="s">
        <v>109</v>
      </c>
      <c r="D60" s="12" t="s">
        <v>38</v>
      </c>
      <c r="E60" s="22">
        <f>[1]кальк3!D53</f>
        <v>48.833425800259249</v>
      </c>
      <c r="F60" s="24"/>
    </row>
    <row r="61" spans="1:6" ht="20.25" x14ac:dyDescent="0.3">
      <c r="A61" s="5">
        <v>45</v>
      </c>
      <c r="B61" s="5" t="s">
        <v>110</v>
      </c>
      <c r="C61" s="43"/>
      <c r="D61" s="12" t="s">
        <v>38</v>
      </c>
      <c r="E61" s="22">
        <f>[1]кальк3!E53</f>
        <v>46.73055100503278</v>
      </c>
      <c r="F61" s="24"/>
    </row>
    <row r="62" spans="1:6" ht="20.25" x14ac:dyDescent="0.3">
      <c r="A62" s="5">
        <v>46</v>
      </c>
      <c r="B62" s="5" t="s">
        <v>111</v>
      </c>
      <c r="C62" s="43"/>
      <c r="D62" s="12" t="s">
        <v>38</v>
      </c>
      <c r="E62" s="22">
        <f>[1]кальк3!F53</f>
        <v>29.440247133170651</v>
      </c>
      <c r="F62" s="24"/>
    </row>
    <row r="63" spans="1:6" ht="20.25" x14ac:dyDescent="0.3">
      <c r="A63" s="5">
        <v>47</v>
      </c>
      <c r="B63" s="5" t="s">
        <v>112</v>
      </c>
      <c r="C63" s="43"/>
      <c r="D63" s="12" t="s">
        <v>38</v>
      </c>
      <c r="E63" s="22">
        <f>[1]кальк3!G53</f>
        <v>49.067078555284411</v>
      </c>
      <c r="F63" s="24"/>
    </row>
    <row r="64" spans="1:6" ht="20.25" x14ac:dyDescent="0.3">
      <c r="A64" s="5">
        <v>48</v>
      </c>
      <c r="B64" s="5" t="s">
        <v>113</v>
      </c>
      <c r="C64" s="43"/>
      <c r="D64" s="12" t="s">
        <v>38</v>
      </c>
      <c r="E64" s="22">
        <f>[1]кальк3!H53</f>
        <v>58.413188756290971</v>
      </c>
      <c r="F64" s="24"/>
    </row>
    <row r="65" spans="1:6" ht="20.25" x14ac:dyDescent="0.3">
      <c r="A65" s="5">
        <v>49</v>
      </c>
      <c r="B65" s="5" t="s">
        <v>114</v>
      </c>
      <c r="C65" s="44"/>
      <c r="D65" s="12" t="s">
        <v>38</v>
      </c>
      <c r="E65" s="22">
        <f>[1]кальк3!I53</f>
        <v>117.52733577765747</v>
      </c>
      <c r="F65" s="24"/>
    </row>
    <row r="66" spans="1:6" ht="20.25" x14ac:dyDescent="0.3">
      <c r="A66" s="5">
        <v>50</v>
      </c>
      <c r="B66" s="5" t="s">
        <v>115</v>
      </c>
      <c r="C66" s="5" t="s">
        <v>116</v>
      </c>
      <c r="D66" s="12" t="s">
        <v>8</v>
      </c>
      <c r="E66" s="22">
        <f>[1]кальк3!D87</f>
        <v>14.835707110294578</v>
      </c>
      <c r="F66" s="24"/>
    </row>
    <row r="67" spans="1:6" ht="20.25" x14ac:dyDescent="0.3">
      <c r="A67" s="5">
        <v>51</v>
      </c>
      <c r="B67" s="5" t="s">
        <v>117</v>
      </c>
      <c r="C67" s="5" t="s">
        <v>118</v>
      </c>
      <c r="D67" s="12" t="s">
        <v>8</v>
      </c>
      <c r="E67" s="22">
        <f>[1]кальк3!E87</f>
        <v>17.200819838022703</v>
      </c>
      <c r="F67" s="24"/>
    </row>
    <row r="68" spans="1:6" ht="47.25" x14ac:dyDescent="0.3">
      <c r="A68" s="5">
        <v>52</v>
      </c>
      <c r="B68" s="5" t="s">
        <v>119</v>
      </c>
      <c r="C68" s="5" t="s">
        <v>120</v>
      </c>
      <c r="D68" s="12" t="s">
        <v>8</v>
      </c>
      <c r="E68" s="22">
        <f>[1]кальк3!F87</f>
        <v>22.897969992466059</v>
      </c>
      <c r="F68" s="24"/>
    </row>
    <row r="69" spans="1:6" ht="31.5" x14ac:dyDescent="0.3">
      <c r="A69" s="5">
        <v>53</v>
      </c>
      <c r="B69" s="5" t="s">
        <v>121</v>
      </c>
      <c r="C69" s="5" t="s">
        <v>122</v>
      </c>
      <c r="D69" s="12" t="s">
        <v>8</v>
      </c>
      <c r="E69" s="22">
        <f>[1]кальк3!G87</f>
        <v>9.2454406629372059</v>
      </c>
      <c r="F69" s="24"/>
    </row>
    <row r="70" spans="1:6" ht="32.25" customHeight="1" x14ac:dyDescent="0.3">
      <c r="A70" s="5">
        <v>54</v>
      </c>
      <c r="B70" s="5" t="s">
        <v>123</v>
      </c>
      <c r="C70" s="5" t="s">
        <v>124</v>
      </c>
      <c r="D70" s="12" t="s">
        <v>38</v>
      </c>
      <c r="E70" s="22">
        <f>[1]кальк3!H87</f>
        <v>25.468150297742866</v>
      </c>
      <c r="F70" s="24"/>
    </row>
    <row r="71" spans="1:6" ht="19.5" customHeight="1" x14ac:dyDescent="0.3">
      <c r="A71" s="5">
        <v>55</v>
      </c>
      <c r="B71" s="5" t="s">
        <v>125</v>
      </c>
      <c r="C71" s="42" t="s">
        <v>126</v>
      </c>
      <c r="D71" s="12" t="s">
        <v>8</v>
      </c>
      <c r="E71" s="22">
        <f>[1]кальк3!I87</f>
        <v>21.028747952264752</v>
      </c>
      <c r="F71" s="24"/>
    </row>
    <row r="72" spans="1:6" ht="19.5" customHeight="1" x14ac:dyDescent="0.3">
      <c r="A72" s="5">
        <v>56</v>
      </c>
      <c r="B72" s="5" t="s">
        <v>127</v>
      </c>
      <c r="C72" s="44"/>
      <c r="D72" s="12" t="s">
        <v>8</v>
      </c>
      <c r="E72" s="22">
        <f>[1]кальк3!D119</f>
        <v>16.822998361811802</v>
      </c>
      <c r="F72" s="24"/>
    </row>
    <row r="73" spans="1:6" ht="31.5" x14ac:dyDescent="0.3">
      <c r="A73" s="5">
        <v>57</v>
      </c>
      <c r="B73" s="5" t="s">
        <v>128</v>
      </c>
      <c r="C73" s="5" t="s">
        <v>129</v>
      </c>
      <c r="D73" s="12" t="s">
        <v>8</v>
      </c>
      <c r="E73" s="22">
        <f>[1]кальк3!E119</f>
        <v>7.5253586791349338</v>
      </c>
      <c r="F73" s="24"/>
    </row>
    <row r="74" spans="1:6" ht="31.5" x14ac:dyDescent="0.3">
      <c r="A74" s="5">
        <v>58</v>
      </c>
      <c r="B74" s="5" t="s">
        <v>130</v>
      </c>
      <c r="C74" s="42" t="s">
        <v>131</v>
      </c>
      <c r="D74" s="12" t="s">
        <v>8</v>
      </c>
      <c r="E74" s="22">
        <f>[1]кальк3!F119</f>
        <v>25.701803052768035</v>
      </c>
      <c r="F74" s="24"/>
    </row>
    <row r="75" spans="1:6" ht="31.5" x14ac:dyDescent="0.3">
      <c r="A75" s="5">
        <v>59</v>
      </c>
      <c r="B75" s="5" t="s">
        <v>132</v>
      </c>
      <c r="C75" s="43"/>
      <c r="D75" s="12" t="s">
        <v>8</v>
      </c>
      <c r="E75" s="22">
        <f>[1]кальк3!G119</f>
        <v>42.057495904529503</v>
      </c>
      <c r="F75" s="24"/>
    </row>
    <row r="76" spans="1:6" ht="20.25" x14ac:dyDescent="0.3">
      <c r="A76" s="5">
        <v>60</v>
      </c>
      <c r="B76" s="5" t="s">
        <v>133</v>
      </c>
      <c r="C76" s="44"/>
      <c r="D76" s="12" t="s">
        <v>8</v>
      </c>
      <c r="E76" s="22">
        <f>[1]кальк3!H119</f>
        <v>30.374858153271305</v>
      </c>
      <c r="F76" s="24"/>
    </row>
    <row r="77" spans="1:6" ht="20.25" x14ac:dyDescent="0.3">
      <c r="A77" s="5">
        <v>61</v>
      </c>
      <c r="B77" s="5" t="s">
        <v>134</v>
      </c>
      <c r="C77" s="5" t="s">
        <v>135</v>
      </c>
      <c r="D77" s="12" t="s">
        <v>8</v>
      </c>
      <c r="E77" s="22">
        <f>[1]кальк3!I119</f>
        <v>7.7105409158304088</v>
      </c>
      <c r="F77" s="24"/>
    </row>
    <row r="78" spans="1:6" ht="31.5" x14ac:dyDescent="0.3">
      <c r="A78" s="5">
        <v>62</v>
      </c>
      <c r="B78" s="5" t="s">
        <v>136</v>
      </c>
      <c r="C78" s="5" t="s">
        <v>137</v>
      </c>
      <c r="D78" s="12" t="s">
        <v>38</v>
      </c>
      <c r="E78" s="22">
        <f>[1]кальк4!D22</f>
        <v>17.056651116836967</v>
      </c>
      <c r="F78" s="24"/>
    </row>
    <row r="79" spans="1:6" ht="47.25" x14ac:dyDescent="0.3">
      <c r="A79" s="5">
        <v>63</v>
      </c>
      <c r="B79" s="5" t="s">
        <v>138</v>
      </c>
      <c r="C79" s="5" t="s">
        <v>139</v>
      </c>
      <c r="D79" s="12" t="s">
        <v>38</v>
      </c>
      <c r="E79" s="22">
        <f>[1]кальк4!E22</f>
        <v>19.860484177138932</v>
      </c>
      <c r="F79" s="24"/>
    </row>
    <row r="80" spans="1:6" ht="20.25" x14ac:dyDescent="0.3">
      <c r="A80" s="5">
        <v>64</v>
      </c>
      <c r="B80" s="5" t="s">
        <v>140</v>
      </c>
      <c r="C80" s="5" t="s">
        <v>141</v>
      </c>
      <c r="D80" s="12" t="s">
        <v>38</v>
      </c>
      <c r="E80" s="22">
        <f>[1]кальк4!F22</f>
        <v>4.6730551005032783</v>
      </c>
      <c r="F80" s="24"/>
    </row>
    <row r="81" spans="1:6" ht="20.25" x14ac:dyDescent="0.3">
      <c r="A81" s="5">
        <v>65</v>
      </c>
      <c r="B81" s="5" t="s">
        <v>142</v>
      </c>
      <c r="C81" s="42" t="s">
        <v>143</v>
      </c>
      <c r="D81" s="12" t="s">
        <v>38</v>
      </c>
      <c r="E81" s="22">
        <f>[1]кальк4!G22</f>
        <v>14.019165301509833</v>
      </c>
      <c r="F81" s="24"/>
    </row>
    <row r="82" spans="1:6" ht="20.25" x14ac:dyDescent="0.3">
      <c r="A82" s="5">
        <v>66</v>
      </c>
      <c r="B82" s="5" t="s">
        <v>144</v>
      </c>
      <c r="C82" s="44"/>
      <c r="D82" s="12" t="s">
        <v>38</v>
      </c>
      <c r="E82" s="22">
        <f>[1]кальк4!H22</f>
        <v>8.1778464258807375</v>
      </c>
      <c r="F82" s="24"/>
    </row>
    <row r="83" spans="1:6" ht="20.25" x14ac:dyDescent="0.3">
      <c r="A83" s="5">
        <v>67</v>
      </c>
      <c r="B83" s="5" t="s">
        <v>145</v>
      </c>
      <c r="C83" s="5" t="s">
        <v>146</v>
      </c>
      <c r="D83" s="12" t="s">
        <v>38</v>
      </c>
      <c r="E83" s="22">
        <f>[1]кальк4!I22</f>
        <v>12.383596016333691</v>
      </c>
      <c r="F83" s="24"/>
    </row>
    <row r="84" spans="1:6" ht="20.25" x14ac:dyDescent="0.3">
      <c r="A84" s="5">
        <v>68</v>
      </c>
      <c r="B84" s="5" t="s">
        <v>147</v>
      </c>
      <c r="C84" s="5" t="s">
        <v>143</v>
      </c>
      <c r="D84" s="12" t="s">
        <v>38</v>
      </c>
      <c r="E84" s="22">
        <f>[1]кальк5!D20</f>
        <v>16.822998361811802</v>
      </c>
      <c r="F84" s="24"/>
    </row>
    <row r="85" spans="1:6" ht="47.25" x14ac:dyDescent="0.3">
      <c r="A85" s="5">
        <v>69</v>
      </c>
      <c r="B85" s="5" t="s">
        <v>148</v>
      </c>
      <c r="C85" s="5" t="s">
        <v>149</v>
      </c>
      <c r="D85" s="12" t="s">
        <v>3</v>
      </c>
      <c r="E85" s="22">
        <f>[1]кальк5!E20</f>
        <v>4.3946043762046028</v>
      </c>
      <c r="F85" s="24"/>
    </row>
    <row r="86" spans="1:6" ht="63" x14ac:dyDescent="0.3">
      <c r="A86" s="5">
        <v>70</v>
      </c>
      <c r="B86" s="5" t="s">
        <v>150</v>
      </c>
      <c r="C86" s="5" t="s">
        <v>151</v>
      </c>
      <c r="D86" s="12" t="s">
        <v>8</v>
      </c>
      <c r="E86" s="22">
        <f>[1]кальк5!F20</f>
        <v>9.0304304149619199</v>
      </c>
      <c r="F86" s="24"/>
    </row>
    <row r="87" spans="1:6" ht="31.5" x14ac:dyDescent="0.3">
      <c r="A87" s="5">
        <v>71</v>
      </c>
      <c r="B87" s="5" t="s">
        <v>152</v>
      </c>
      <c r="C87" s="5" t="s">
        <v>153</v>
      </c>
      <c r="D87" s="12" t="s">
        <v>8</v>
      </c>
      <c r="E87" s="22">
        <f>[1]кальк5!G20</f>
        <v>8.1778464258807375</v>
      </c>
      <c r="F87" s="24"/>
    </row>
    <row r="88" spans="1:6" ht="63" customHeight="1" x14ac:dyDescent="0.3">
      <c r="A88" s="5">
        <v>72</v>
      </c>
      <c r="B88" s="6" t="s">
        <v>154</v>
      </c>
      <c r="C88" s="6" t="s">
        <v>155</v>
      </c>
      <c r="D88" s="25" t="s">
        <v>38</v>
      </c>
      <c r="E88" s="26">
        <f>[1]калькул2!F20</f>
        <v>77.721602086228927</v>
      </c>
      <c r="F88" s="24"/>
    </row>
    <row r="89" spans="1:6" ht="47.25" x14ac:dyDescent="0.3">
      <c r="A89" s="5">
        <v>73</v>
      </c>
      <c r="B89" s="5" t="s">
        <v>156</v>
      </c>
      <c r="C89" s="5" t="s">
        <v>157</v>
      </c>
      <c r="D89" s="12" t="s">
        <v>38</v>
      </c>
      <c r="E89" s="22">
        <f>[1]кальк5!H20</f>
        <v>12.617248771358852</v>
      </c>
      <c r="F89" s="24"/>
    </row>
    <row r="90" spans="1:6" ht="48.75" customHeight="1" x14ac:dyDescent="0.3">
      <c r="A90" s="5">
        <v>74</v>
      </c>
      <c r="B90" s="5" t="s">
        <v>158</v>
      </c>
      <c r="C90" s="5" t="s">
        <v>159</v>
      </c>
      <c r="D90" s="12" t="s">
        <v>8</v>
      </c>
      <c r="E90" s="22">
        <f>[1]кальк5!D50</f>
        <v>18.925873157038275</v>
      </c>
      <c r="F90" s="24"/>
    </row>
    <row r="91" spans="1:6" ht="31.5" x14ac:dyDescent="0.3">
      <c r="A91" s="5">
        <v>75</v>
      </c>
      <c r="B91" s="5" t="s">
        <v>160</v>
      </c>
      <c r="C91" s="5" t="s">
        <v>161</v>
      </c>
      <c r="D91" s="12" t="s">
        <v>8</v>
      </c>
      <c r="E91" s="22">
        <f>[1]кальк5!E50</f>
        <v>7.7105409158304088</v>
      </c>
      <c r="F91" s="24"/>
    </row>
    <row r="92" spans="1:6" ht="20.25" x14ac:dyDescent="0.3">
      <c r="A92" s="5">
        <v>76</v>
      </c>
      <c r="B92" s="5" t="s">
        <v>162</v>
      </c>
      <c r="C92" s="5" t="s">
        <v>163</v>
      </c>
      <c r="D92" s="12" t="s">
        <v>8</v>
      </c>
      <c r="E92" s="22">
        <f>[1]кальк5!I50</f>
        <v>8.411499180905901</v>
      </c>
      <c r="F92" s="24"/>
    </row>
    <row r="93" spans="1:6" ht="20.25" x14ac:dyDescent="0.3">
      <c r="A93" s="5">
        <v>77</v>
      </c>
      <c r="B93" s="5" t="s">
        <v>164</v>
      </c>
      <c r="C93" s="5" t="s">
        <v>165</v>
      </c>
      <c r="D93" s="12" t="s">
        <v>38</v>
      </c>
      <c r="E93" s="22">
        <f>[1]кальк5!G50</f>
        <v>212.62400707289913</v>
      </c>
      <c r="F93" s="24"/>
    </row>
    <row r="94" spans="1:6" ht="31.5" x14ac:dyDescent="0.3">
      <c r="A94" s="5">
        <v>78</v>
      </c>
      <c r="B94" s="5" t="s">
        <v>166</v>
      </c>
      <c r="C94" s="5" t="s">
        <v>167</v>
      </c>
      <c r="D94" s="12" t="s">
        <v>38</v>
      </c>
      <c r="E94" s="22">
        <f>[1]кальк5!H50</f>
        <v>186.92220402013112</v>
      </c>
      <c r="F94" s="24"/>
    </row>
    <row r="95" spans="1:6" ht="78.75" customHeight="1" x14ac:dyDescent="0.3">
      <c r="A95" s="5">
        <v>79</v>
      </c>
      <c r="B95" s="5" t="s">
        <v>168</v>
      </c>
      <c r="C95" s="5" t="s">
        <v>169</v>
      </c>
      <c r="D95" s="12" t="s">
        <v>38</v>
      </c>
      <c r="E95" s="22">
        <f>[1]кальк5!F50</f>
        <v>84.114991809059006</v>
      </c>
      <c r="F95" s="24"/>
    </row>
    <row r="96" spans="1:6" ht="63" x14ac:dyDescent="0.3">
      <c r="A96" s="5">
        <v>80</v>
      </c>
      <c r="B96" s="5" t="s">
        <v>170</v>
      </c>
      <c r="C96" s="5" t="s">
        <v>171</v>
      </c>
      <c r="D96" s="12" t="s">
        <v>38</v>
      </c>
      <c r="E96" s="22">
        <f>[1]кальк5!D81</f>
        <v>35.047913253774581</v>
      </c>
      <c r="F96" s="24"/>
    </row>
    <row r="97" spans="1:6" ht="63" x14ac:dyDescent="0.3">
      <c r="A97" s="5">
        <v>81</v>
      </c>
      <c r="B97" s="5" t="s">
        <v>172</v>
      </c>
      <c r="C97" s="5" t="s">
        <v>173</v>
      </c>
      <c r="D97" s="12" t="s">
        <v>38</v>
      </c>
      <c r="E97" s="22">
        <f>[1]кальк5!E81</f>
        <v>33.879649478648766</v>
      </c>
      <c r="F97" s="24"/>
    </row>
    <row r="98" spans="1:6" ht="63" x14ac:dyDescent="0.3">
      <c r="A98" s="5">
        <v>82</v>
      </c>
      <c r="B98" s="5" t="s">
        <v>174</v>
      </c>
      <c r="C98" s="5" t="s">
        <v>175</v>
      </c>
      <c r="D98" s="12" t="s">
        <v>8</v>
      </c>
      <c r="E98" s="22">
        <f>[1]кальк5!F81</f>
        <v>37.384440804026227</v>
      </c>
      <c r="F98" s="24"/>
    </row>
    <row r="99" spans="1:6" ht="20.25" x14ac:dyDescent="0.3">
      <c r="A99" s="5">
        <v>83</v>
      </c>
      <c r="B99" s="5" t="s">
        <v>176</v>
      </c>
      <c r="C99" s="5" t="s">
        <v>177</v>
      </c>
      <c r="D99" s="12" t="s">
        <v>178</v>
      </c>
      <c r="E99" s="22">
        <f>[1]кальк5!G81</f>
        <v>12.149943261308522</v>
      </c>
      <c r="F99" s="24"/>
    </row>
    <row r="100" spans="1:6" ht="31.5" x14ac:dyDescent="0.3">
      <c r="A100" s="5">
        <v>84</v>
      </c>
      <c r="B100" s="5" t="s">
        <v>179</v>
      </c>
      <c r="C100" s="5" t="s">
        <v>153</v>
      </c>
      <c r="D100" s="12" t="s">
        <v>8</v>
      </c>
      <c r="E100" s="22">
        <f>[1]кальк5!H81</f>
        <v>7.7105409158304088</v>
      </c>
      <c r="F100" s="24"/>
    </row>
    <row r="101" spans="1:6" ht="47.25" x14ac:dyDescent="0.3">
      <c r="A101" s="5">
        <v>85</v>
      </c>
      <c r="B101" s="5" t="s">
        <v>180</v>
      </c>
      <c r="C101" s="5" t="s">
        <v>181</v>
      </c>
      <c r="D101" s="12" t="s">
        <v>38</v>
      </c>
      <c r="E101" s="22">
        <f>[1]кальк5!I81</f>
        <v>13.54564562244288</v>
      </c>
      <c r="F101" s="24"/>
    </row>
    <row r="102" spans="1:6" ht="31.5" x14ac:dyDescent="0.3">
      <c r="A102" s="5">
        <v>86</v>
      </c>
      <c r="B102" s="5" t="s">
        <v>182</v>
      </c>
      <c r="C102" s="5" t="s">
        <v>183</v>
      </c>
      <c r="D102" s="12" t="s">
        <v>8</v>
      </c>
      <c r="E102" s="22">
        <f>[1]кальк5!D113</f>
        <v>5.8413188756290975</v>
      </c>
      <c r="F102" s="24"/>
    </row>
    <row r="103" spans="1:6" ht="20.25" x14ac:dyDescent="0.3">
      <c r="A103" s="5">
        <v>87</v>
      </c>
      <c r="B103" s="5" t="s">
        <v>184</v>
      </c>
      <c r="C103" s="5" t="s">
        <v>185</v>
      </c>
      <c r="D103" s="12" t="s">
        <v>8</v>
      </c>
      <c r="E103" s="22">
        <f>[1]кальк5!E113</f>
        <v>14.019165301509833</v>
      </c>
      <c r="F103" s="24"/>
    </row>
    <row r="104" spans="1:6" ht="47.25" x14ac:dyDescent="0.3">
      <c r="A104" s="5">
        <v>88</v>
      </c>
      <c r="B104" s="5" t="s">
        <v>12</v>
      </c>
      <c r="C104" s="5" t="s">
        <v>186</v>
      </c>
      <c r="D104" s="12" t="s">
        <v>13</v>
      </c>
      <c r="E104" s="22">
        <f>[1]кальк5!F113</f>
        <v>26.870066827893851</v>
      </c>
      <c r="F104" s="24"/>
    </row>
    <row r="105" spans="1:6" ht="31.5" x14ac:dyDescent="0.3">
      <c r="A105" s="5">
        <v>89</v>
      </c>
      <c r="B105" s="5" t="s">
        <v>187</v>
      </c>
      <c r="C105" s="5" t="s">
        <v>188</v>
      </c>
      <c r="D105" s="12" t="s">
        <v>13</v>
      </c>
      <c r="E105" s="22">
        <f>[1]кальк5!G113</f>
        <v>10.981679486182703</v>
      </c>
      <c r="F105" s="24"/>
    </row>
    <row r="106" spans="1:6" ht="20.25" x14ac:dyDescent="0.3">
      <c r="A106" s="5">
        <v>90</v>
      </c>
      <c r="B106" s="5" t="s">
        <v>18</v>
      </c>
      <c r="C106" s="5" t="s">
        <v>189</v>
      </c>
      <c r="D106" s="12" t="s">
        <v>8</v>
      </c>
      <c r="E106" s="22">
        <f>[1]кальк5!H113</f>
        <v>9.0304304149619199</v>
      </c>
      <c r="F106" s="24"/>
    </row>
    <row r="107" spans="1:6" ht="47.25" x14ac:dyDescent="0.3">
      <c r="A107" s="5">
        <v>91</v>
      </c>
      <c r="B107" s="5" t="s">
        <v>190</v>
      </c>
      <c r="C107" s="5" t="s">
        <v>191</v>
      </c>
      <c r="D107" s="12" t="s">
        <v>8</v>
      </c>
      <c r="E107" s="22">
        <f>[1]кальк5!I113</f>
        <v>23.651127277281219</v>
      </c>
      <c r="F107" s="24"/>
    </row>
    <row r="108" spans="1:6" ht="47.25" x14ac:dyDescent="0.3">
      <c r="A108" s="5">
        <v>92</v>
      </c>
      <c r="B108" s="5" t="s">
        <v>192</v>
      </c>
      <c r="C108" s="5" t="s">
        <v>193</v>
      </c>
      <c r="D108" s="12" t="s">
        <v>38</v>
      </c>
      <c r="E108" s="22">
        <f>[1]кальк5!D143</f>
        <v>29.206594378145486</v>
      </c>
      <c r="F108" s="24"/>
    </row>
    <row r="109" spans="1:6" ht="20.25" x14ac:dyDescent="0.3">
      <c r="A109" s="5">
        <v>93</v>
      </c>
      <c r="B109" s="5" t="s">
        <v>194</v>
      </c>
      <c r="C109" s="5" t="s">
        <v>195</v>
      </c>
      <c r="D109" s="12" t="s">
        <v>8</v>
      </c>
      <c r="E109" s="22">
        <f>[1]кальк5!E143</f>
        <v>5.8413188756290975</v>
      </c>
      <c r="F109" s="24"/>
    </row>
    <row r="110" spans="1:6" ht="20.25" x14ac:dyDescent="0.3">
      <c r="A110" s="5">
        <v>94</v>
      </c>
      <c r="B110" s="5" t="s">
        <v>196</v>
      </c>
      <c r="C110" s="5" t="s">
        <v>197</v>
      </c>
      <c r="D110" s="12" t="s">
        <v>38</v>
      </c>
      <c r="E110" s="22">
        <f>[1]кальк5!F143</f>
        <v>86.451519359310652</v>
      </c>
      <c r="F110" s="24"/>
    </row>
    <row r="111" spans="1:6" ht="31.5" x14ac:dyDescent="0.3">
      <c r="A111" s="5">
        <v>95</v>
      </c>
      <c r="B111" s="5" t="s">
        <v>198</v>
      </c>
      <c r="C111" s="5" t="s">
        <v>199</v>
      </c>
      <c r="D111" s="12" t="s">
        <v>4</v>
      </c>
      <c r="E111" s="22">
        <f>[1]кальк5!G143</f>
        <v>5.8413188756290975</v>
      </c>
      <c r="F111" s="24"/>
    </row>
    <row r="112" spans="1:6" ht="17.25" customHeight="1" x14ac:dyDescent="0.3">
      <c r="A112" s="5">
        <v>96</v>
      </c>
      <c r="B112" s="5" t="s">
        <v>19</v>
      </c>
      <c r="C112" s="42" t="s">
        <v>200</v>
      </c>
      <c r="D112" s="12" t="s">
        <v>14</v>
      </c>
      <c r="E112" s="22">
        <f>[1]кальк5!H143</f>
        <v>11.682637751258195</v>
      </c>
      <c r="F112" s="24"/>
    </row>
    <row r="113" spans="1:6" ht="18" customHeight="1" x14ac:dyDescent="0.3">
      <c r="A113" s="5">
        <v>97</v>
      </c>
      <c r="B113" s="5" t="s">
        <v>20</v>
      </c>
      <c r="C113" s="43"/>
      <c r="D113" s="12" t="s">
        <v>14</v>
      </c>
      <c r="E113" s="22">
        <f>[1]кальк5!I143</f>
        <v>14.019165301509833</v>
      </c>
      <c r="F113" s="24"/>
    </row>
    <row r="114" spans="1:6" ht="19.5" customHeight="1" x14ac:dyDescent="0.3">
      <c r="A114" s="5">
        <v>98</v>
      </c>
      <c r="B114" s="27" t="s">
        <v>21</v>
      </c>
      <c r="C114" s="44"/>
      <c r="D114" s="10" t="s">
        <v>14</v>
      </c>
      <c r="E114" s="22">
        <f>[1]кальк5!D172</f>
        <v>16.355692851761475</v>
      </c>
      <c r="F114" s="24"/>
    </row>
    <row r="115" spans="1:6" ht="19.5" customHeight="1" x14ac:dyDescent="0.3">
      <c r="A115" s="5">
        <v>99</v>
      </c>
      <c r="B115" s="5" t="s">
        <v>201</v>
      </c>
      <c r="C115" s="42" t="s">
        <v>202</v>
      </c>
      <c r="D115" s="12" t="s">
        <v>14</v>
      </c>
      <c r="E115" s="22">
        <f>[1]калькул2!G20</f>
        <v>14.019165301509833</v>
      </c>
      <c r="F115" s="24"/>
    </row>
    <row r="116" spans="1:6" ht="31.5" x14ac:dyDescent="0.3">
      <c r="A116" s="5">
        <v>100</v>
      </c>
      <c r="B116" s="5" t="s">
        <v>203</v>
      </c>
      <c r="C116" s="43"/>
      <c r="D116" s="12" t="s">
        <v>14</v>
      </c>
      <c r="E116" s="22">
        <f>[1]калькул2!H20</f>
        <v>16.355692851761475</v>
      </c>
      <c r="F116" s="24"/>
    </row>
    <row r="117" spans="1:6" ht="31.5" x14ac:dyDescent="0.3">
      <c r="A117" s="5">
        <v>101</v>
      </c>
      <c r="B117" s="5" t="s">
        <v>204</v>
      </c>
      <c r="C117" s="44"/>
      <c r="D117" s="12" t="s">
        <v>14</v>
      </c>
      <c r="E117" s="22">
        <f>[1]калькул2!I20</f>
        <v>18.692220402013113</v>
      </c>
      <c r="F117" s="24"/>
    </row>
    <row r="118" spans="1:6" ht="63" x14ac:dyDescent="0.3">
      <c r="A118" s="5">
        <v>102</v>
      </c>
      <c r="B118" s="28" t="s">
        <v>205</v>
      </c>
      <c r="C118" s="28" t="s">
        <v>206</v>
      </c>
      <c r="D118" s="11" t="s">
        <v>38</v>
      </c>
      <c r="E118" s="22">
        <f>[1]кальк5!E172</f>
        <v>74.30157609800213</v>
      </c>
      <c r="F118" s="24"/>
    </row>
    <row r="119" spans="1:6" ht="31.5" x14ac:dyDescent="0.3">
      <c r="A119" s="5">
        <v>103</v>
      </c>
      <c r="B119" s="5" t="s">
        <v>207</v>
      </c>
      <c r="C119" s="5" t="s">
        <v>109</v>
      </c>
      <c r="D119" s="12" t="s">
        <v>38</v>
      </c>
      <c r="E119" s="22">
        <f>[1]кальк5!F172</f>
        <v>92.993796500015222</v>
      </c>
      <c r="F119" s="24"/>
    </row>
    <row r="120" spans="1:6" ht="47.25" x14ac:dyDescent="0.3">
      <c r="A120" s="5">
        <v>104</v>
      </c>
      <c r="B120" s="5" t="s">
        <v>208</v>
      </c>
      <c r="C120" s="5" t="s">
        <v>209</v>
      </c>
      <c r="D120" s="12" t="s">
        <v>210</v>
      </c>
      <c r="E120" s="22">
        <f>[1]кальк5!G172</f>
        <v>20.094136932164098</v>
      </c>
      <c r="F120" s="24"/>
    </row>
    <row r="121" spans="1:6" ht="31.5" x14ac:dyDescent="0.3">
      <c r="A121" s="5">
        <v>105</v>
      </c>
      <c r="B121" s="5" t="s">
        <v>211</v>
      </c>
      <c r="C121" s="5" t="s">
        <v>109</v>
      </c>
      <c r="D121" s="12" t="s">
        <v>38</v>
      </c>
      <c r="E121" s="22">
        <f>[1]кальк5!H172</f>
        <v>32.244080193472612</v>
      </c>
      <c r="F121" s="24"/>
    </row>
    <row r="122" spans="1:6" ht="63" x14ac:dyDescent="0.3">
      <c r="A122" s="5">
        <v>106</v>
      </c>
      <c r="B122" s="5" t="s">
        <v>212</v>
      </c>
      <c r="C122" s="5" t="s">
        <v>213</v>
      </c>
      <c r="D122" s="12" t="s">
        <v>214</v>
      </c>
      <c r="E122" s="22">
        <f>[1]кальк5!I172</f>
        <v>23.36527550251639</v>
      </c>
      <c r="F122" s="24"/>
    </row>
    <row r="123" spans="1:6" ht="31.5" x14ac:dyDescent="0.3">
      <c r="A123" s="5">
        <v>107</v>
      </c>
      <c r="B123" s="5" t="s">
        <v>215</v>
      </c>
      <c r="C123" s="5" t="s">
        <v>216</v>
      </c>
      <c r="D123" s="12" t="s">
        <v>38</v>
      </c>
      <c r="E123" s="22">
        <f>[1]кальк5!D199</f>
        <v>64.955465896995563</v>
      </c>
      <c r="F123" s="24"/>
    </row>
    <row r="124" spans="1:6" ht="20.25" x14ac:dyDescent="0.3">
      <c r="A124" s="5">
        <v>108</v>
      </c>
      <c r="B124" s="5" t="s">
        <v>217</v>
      </c>
      <c r="C124" s="5" t="s">
        <v>218</v>
      </c>
      <c r="D124" s="12" t="s">
        <v>38</v>
      </c>
      <c r="E124" s="22">
        <f>[1]кальк5!E199</f>
        <v>9.7657875026768917</v>
      </c>
      <c r="F124" s="24"/>
    </row>
    <row r="125" spans="1:6" ht="20.25" x14ac:dyDescent="0.3">
      <c r="A125" s="5">
        <v>109</v>
      </c>
      <c r="B125" s="5" t="s">
        <v>219</v>
      </c>
      <c r="C125" s="5" t="s">
        <v>220</v>
      </c>
      <c r="D125" s="12" t="s">
        <v>38</v>
      </c>
      <c r="E125" s="22">
        <f>[1]кальк5!F199</f>
        <v>7.0095826507549166</v>
      </c>
      <c r="F125" s="24"/>
    </row>
    <row r="126" spans="1:6" ht="66" customHeight="1" x14ac:dyDescent="0.3">
      <c r="A126" s="5">
        <v>110</v>
      </c>
      <c r="B126" s="5" t="s">
        <v>221</v>
      </c>
      <c r="C126" s="5" t="s">
        <v>222</v>
      </c>
      <c r="D126" s="12" t="s">
        <v>38</v>
      </c>
      <c r="E126" s="22">
        <f>[1]кальк5!G199</f>
        <v>64.98777957588203</v>
      </c>
      <c r="F126" s="24"/>
    </row>
    <row r="127" spans="1:6" ht="63" x14ac:dyDescent="0.3">
      <c r="A127" s="5">
        <v>111</v>
      </c>
      <c r="B127" s="5" t="s">
        <v>223</v>
      </c>
      <c r="C127" s="5" t="s">
        <v>171</v>
      </c>
      <c r="D127" s="12" t="s">
        <v>38</v>
      </c>
      <c r="E127" s="22">
        <f>[1]кальк5!H199</f>
        <v>31.290412388387644</v>
      </c>
      <c r="F127" s="24"/>
    </row>
    <row r="128" spans="1:6" ht="31.5" x14ac:dyDescent="0.3">
      <c r="A128" s="5">
        <v>112</v>
      </c>
      <c r="B128" s="5" t="s">
        <v>224</v>
      </c>
      <c r="C128" s="5" t="s">
        <v>225</v>
      </c>
      <c r="D128" s="12" t="s">
        <v>38</v>
      </c>
      <c r="E128" s="22">
        <f>[1]кальк5!I199</f>
        <v>43.325186383921356</v>
      </c>
      <c r="F128" s="24"/>
    </row>
    <row r="129" spans="1:6" ht="31.5" x14ac:dyDescent="0.3">
      <c r="A129" s="5">
        <v>113</v>
      </c>
      <c r="B129" s="5" t="s">
        <v>226</v>
      </c>
      <c r="C129" s="5" t="s">
        <v>109</v>
      </c>
      <c r="D129" s="12" t="s">
        <v>38</v>
      </c>
      <c r="E129" s="22">
        <f>[1]кальк5!D228</f>
        <v>121.0698263950691</v>
      </c>
      <c r="F129" s="24"/>
    </row>
    <row r="130" spans="1:6" ht="31.5" x14ac:dyDescent="0.3">
      <c r="A130" s="5">
        <v>114</v>
      </c>
      <c r="B130" s="5" t="s">
        <v>227</v>
      </c>
      <c r="C130" s="5" t="s">
        <v>228</v>
      </c>
      <c r="D130" s="12" t="s">
        <v>38</v>
      </c>
      <c r="E130" s="22">
        <f>[1]кальк5!E228</f>
        <v>33.215976227673025</v>
      </c>
      <c r="F130" s="24"/>
    </row>
    <row r="131" spans="1:6" ht="31.5" x14ac:dyDescent="0.3">
      <c r="A131" s="5">
        <v>115</v>
      </c>
      <c r="B131" s="5" t="s">
        <v>229</v>
      </c>
      <c r="C131" s="5" t="s">
        <v>230</v>
      </c>
      <c r="D131" s="12" t="s">
        <v>38</v>
      </c>
      <c r="E131" s="22">
        <f>[1]кальк5!F228</f>
        <v>26.235807310263485</v>
      </c>
      <c r="F131" s="24"/>
    </row>
    <row r="132" spans="1:6" ht="78.75" x14ac:dyDescent="0.3">
      <c r="A132" s="5">
        <v>116</v>
      </c>
      <c r="B132" s="5" t="s">
        <v>231</v>
      </c>
      <c r="C132" s="5" t="s">
        <v>232</v>
      </c>
      <c r="D132" s="12" t="s">
        <v>38</v>
      </c>
      <c r="E132" s="22">
        <f>[1]кальк5!G228</f>
        <v>72.208643973202243</v>
      </c>
      <c r="F132" s="24"/>
    </row>
    <row r="133" spans="1:6" ht="47.25" x14ac:dyDescent="0.3">
      <c r="A133" s="5">
        <v>117</v>
      </c>
      <c r="B133" s="5" t="s">
        <v>233</v>
      </c>
      <c r="C133" s="5" t="s">
        <v>234</v>
      </c>
      <c r="D133" s="12" t="s">
        <v>8</v>
      </c>
      <c r="E133" s="22">
        <f>[1]кальк5!H228</f>
        <v>18.692220402013113</v>
      </c>
      <c r="F133" s="24"/>
    </row>
    <row r="134" spans="1:6" ht="31.5" x14ac:dyDescent="0.3">
      <c r="A134" s="5">
        <v>118</v>
      </c>
      <c r="B134" s="5" t="s">
        <v>235</v>
      </c>
      <c r="C134" s="5" t="s">
        <v>236</v>
      </c>
      <c r="D134" s="12" t="s">
        <v>38</v>
      </c>
      <c r="E134" s="22">
        <f>[1]кальк5!I228</f>
        <v>7.4768881608052444</v>
      </c>
      <c r="F134" s="24"/>
    </row>
    <row r="135" spans="1:6" ht="78.75" x14ac:dyDescent="0.3">
      <c r="A135" s="5">
        <v>119</v>
      </c>
      <c r="B135" s="5" t="s">
        <v>237</v>
      </c>
      <c r="C135" s="5" t="s">
        <v>238</v>
      </c>
      <c r="D135" s="12" t="s">
        <v>11</v>
      </c>
      <c r="E135" s="22">
        <f>[1]калькул3!D25</f>
        <v>6.4901241518465307</v>
      </c>
      <c r="F135" s="24"/>
    </row>
    <row r="136" spans="1:6" ht="20.25" x14ac:dyDescent="0.3">
      <c r="A136" s="5">
        <v>120</v>
      </c>
      <c r="B136" s="5" t="s">
        <v>239</v>
      </c>
      <c r="C136" s="5" t="s">
        <v>240</v>
      </c>
      <c r="D136" s="12" t="s">
        <v>241</v>
      </c>
      <c r="E136" s="22">
        <f>[1]калькул3!E25</f>
        <v>20.855994053602529</v>
      </c>
      <c r="F136" s="24"/>
    </row>
    <row r="137" spans="1:6" ht="47.25" x14ac:dyDescent="0.3">
      <c r="A137" s="5">
        <v>121</v>
      </c>
      <c r="B137" s="5" t="s">
        <v>242</v>
      </c>
      <c r="C137" s="5" t="s">
        <v>243</v>
      </c>
      <c r="D137" s="12" t="s">
        <v>11</v>
      </c>
      <c r="E137" s="22">
        <f>[1]калькул3!F25</f>
        <v>7.9732966957501077</v>
      </c>
      <c r="F137" s="24"/>
    </row>
    <row r="138" spans="1:6" ht="20.25" x14ac:dyDescent="0.3">
      <c r="A138" s="5">
        <v>122</v>
      </c>
      <c r="B138" s="3" t="s">
        <v>244</v>
      </c>
      <c r="C138" s="3" t="s">
        <v>245</v>
      </c>
      <c r="D138" s="4" t="s">
        <v>38</v>
      </c>
      <c r="E138" s="26">
        <f>[1]калькул4!D19</f>
        <v>52.805522635687034</v>
      </c>
      <c r="F138" s="29"/>
    </row>
    <row r="139" spans="1:6" ht="31.5" x14ac:dyDescent="0.3">
      <c r="A139" s="5">
        <v>123</v>
      </c>
      <c r="B139" s="3" t="s">
        <v>246</v>
      </c>
      <c r="C139" s="3" t="s">
        <v>247</v>
      </c>
      <c r="D139" s="4" t="s">
        <v>38</v>
      </c>
      <c r="E139" s="26">
        <f>[1]калькул4!E19</f>
        <v>64.721813141970401</v>
      </c>
      <c r="F139" s="29"/>
    </row>
    <row r="140" spans="1:6" ht="31.5" x14ac:dyDescent="0.3">
      <c r="A140" s="5">
        <v>124</v>
      </c>
      <c r="B140" s="3" t="s">
        <v>248</v>
      </c>
      <c r="C140" s="3" t="s">
        <v>249</v>
      </c>
      <c r="D140" s="4" t="s">
        <v>38</v>
      </c>
      <c r="E140" s="26">
        <f>[1]калькул4!F19</f>
        <v>34.81426049874942</v>
      </c>
      <c r="F140" s="29"/>
    </row>
    <row r="141" spans="1:6" ht="20.25" x14ac:dyDescent="0.3">
      <c r="A141" s="5">
        <v>125</v>
      </c>
      <c r="B141" s="3" t="s">
        <v>250</v>
      </c>
      <c r="C141" s="3" t="str">
        <f>C138</f>
        <v xml:space="preserve">Отсоединение старого прибора. </v>
      </c>
      <c r="D141" s="4" t="s">
        <v>38</v>
      </c>
      <c r="E141" s="26">
        <f>[1]калькул4!G19</f>
        <v>24.066233767591882</v>
      </c>
      <c r="F141" s="29"/>
    </row>
    <row r="142" spans="1:6" ht="31.5" x14ac:dyDescent="0.3">
      <c r="A142" s="5">
        <v>126</v>
      </c>
      <c r="B142" s="3" t="s">
        <v>251</v>
      </c>
      <c r="C142" s="3" t="s">
        <v>45</v>
      </c>
      <c r="D142" s="4" t="s">
        <v>8</v>
      </c>
      <c r="E142" s="26">
        <f>[1]калькул4!H19</f>
        <v>17.991262136937621</v>
      </c>
      <c r="F142" s="29"/>
    </row>
    <row r="143" spans="1:6" ht="31.5" x14ac:dyDescent="0.3">
      <c r="A143" s="5">
        <v>127</v>
      </c>
      <c r="B143" s="3" t="s">
        <v>252</v>
      </c>
      <c r="C143" s="3" t="str">
        <f>C142</f>
        <v>Установка смесителя.</v>
      </c>
      <c r="D143" s="4" t="s">
        <v>8</v>
      </c>
      <c r="E143" s="26">
        <f>[1]калькул4!I19</f>
        <v>32.945038458548112</v>
      </c>
      <c r="F143" s="29"/>
    </row>
    <row r="144" spans="1:6" ht="31.5" x14ac:dyDescent="0.3">
      <c r="A144" s="5">
        <v>128</v>
      </c>
      <c r="B144" s="3" t="s">
        <v>253</v>
      </c>
      <c r="C144" s="3" t="s">
        <v>254</v>
      </c>
      <c r="D144" s="4" t="s">
        <v>8</v>
      </c>
      <c r="E144" s="26">
        <f>[1]калькул4!D48</f>
        <v>7.7105409158304088</v>
      </c>
      <c r="F144" s="29"/>
    </row>
    <row r="145" spans="1:6" ht="31.5" x14ac:dyDescent="0.3">
      <c r="A145" s="5">
        <v>129</v>
      </c>
      <c r="B145" s="3" t="s">
        <v>255</v>
      </c>
      <c r="C145" s="3" t="str">
        <f>C144</f>
        <v xml:space="preserve">Снятие старого смесителя. </v>
      </c>
      <c r="D145" s="4" t="s">
        <v>8</v>
      </c>
      <c r="E145" s="26">
        <f>[1]калькул4!E48</f>
        <v>9.1124574459813914</v>
      </c>
      <c r="F145" s="29"/>
    </row>
    <row r="146" spans="1:6" ht="20.25" x14ac:dyDescent="0.3">
      <c r="A146" s="5">
        <v>130</v>
      </c>
      <c r="B146" s="3" t="s">
        <v>256</v>
      </c>
      <c r="C146" s="3" t="str">
        <f>C145</f>
        <v xml:space="preserve">Снятие старого смесителя. </v>
      </c>
      <c r="D146" s="4" t="s">
        <v>8</v>
      </c>
      <c r="E146" s="26">
        <f>[1]калькул4!F48</f>
        <v>14.720123566585325</v>
      </c>
      <c r="F146" s="29"/>
    </row>
    <row r="147" spans="1:6" ht="20.25" x14ac:dyDescent="0.3">
      <c r="A147" s="5">
        <v>131</v>
      </c>
      <c r="B147" s="3" t="s">
        <v>257</v>
      </c>
      <c r="C147" s="3" t="s">
        <v>258</v>
      </c>
      <c r="D147" s="4" t="s">
        <v>38</v>
      </c>
      <c r="E147" s="26">
        <f>[1]калькул4!G48</f>
        <v>9.8134157110568836</v>
      </c>
      <c r="F147" s="29"/>
    </row>
    <row r="148" spans="1:6" ht="31.5" x14ac:dyDescent="0.3">
      <c r="A148" s="5">
        <v>132</v>
      </c>
      <c r="B148" s="3" t="s">
        <v>259</v>
      </c>
      <c r="C148" s="3" t="s">
        <v>249</v>
      </c>
      <c r="D148" s="4" t="s">
        <v>38</v>
      </c>
      <c r="E148" s="26">
        <f>[1]калькул4!H48</f>
        <v>22.430664482415736</v>
      </c>
      <c r="F148" s="29"/>
    </row>
    <row r="149" spans="1:6" ht="20.25" x14ac:dyDescent="0.3">
      <c r="A149" s="5">
        <v>133</v>
      </c>
      <c r="B149" s="3" t="s">
        <v>260</v>
      </c>
      <c r="C149" s="3" t="s">
        <v>261</v>
      </c>
      <c r="D149" s="4" t="s">
        <v>38</v>
      </c>
      <c r="E149" s="26">
        <f>[1]калькул4!I48</f>
        <v>5.1403606105536062</v>
      </c>
      <c r="F149" s="29"/>
    </row>
    <row r="150" spans="1:6" ht="63" x14ac:dyDescent="0.3">
      <c r="A150" s="5">
        <v>134</v>
      </c>
      <c r="B150" s="3" t="s">
        <v>262</v>
      </c>
      <c r="C150" s="3" t="s">
        <v>263</v>
      </c>
      <c r="D150" s="4" t="s">
        <v>38</v>
      </c>
      <c r="E150" s="26">
        <f>[1]калькул4!D80</f>
        <v>38.31905182412688</v>
      </c>
      <c r="F150" s="29"/>
    </row>
    <row r="151" spans="1:6" ht="31.5" x14ac:dyDescent="0.3">
      <c r="A151" s="5">
        <v>135</v>
      </c>
      <c r="B151" s="3" t="s">
        <v>264</v>
      </c>
      <c r="C151" s="3" t="s">
        <v>249</v>
      </c>
      <c r="D151" s="4" t="s">
        <v>38</v>
      </c>
      <c r="E151" s="26">
        <f>[1]калькул4!E80</f>
        <v>32.244080193472612</v>
      </c>
      <c r="F151" s="29"/>
    </row>
    <row r="152" spans="1:6" ht="31.5" x14ac:dyDescent="0.3">
      <c r="A152" s="5">
        <v>136</v>
      </c>
      <c r="B152" s="3" t="s">
        <v>265</v>
      </c>
      <c r="C152" s="3" t="s">
        <v>249</v>
      </c>
      <c r="D152" s="4" t="s">
        <v>38</v>
      </c>
      <c r="E152" s="26">
        <f>[1]калькул4!F80</f>
        <v>40.188273864328195</v>
      </c>
      <c r="F152" s="29"/>
    </row>
    <row r="153" spans="1:6" ht="20.25" x14ac:dyDescent="0.3">
      <c r="A153" s="5">
        <v>137</v>
      </c>
      <c r="B153" s="3" t="s">
        <v>266</v>
      </c>
      <c r="C153" s="3" t="s">
        <v>267</v>
      </c>
      <c r="D153" s="4" t="s">
        <v>8</v>
      </c>
      <c r="E153" s="26">
        <f>[1]калькул4!G80</f>
        <v>12.149943261308522</v>
      </c>
      <c r="F153" s="29"/>
    </row>
    <row r="154" spans="1:6" ht="20.25" x14ac:dyDescent="0.3">
      <c r="A154" s="5">
        <v>138</v>
      </c>
      <c r="B154" s="3" t="s">
        <v>268</v>
      </c>
      <c r="C154" s="3" t="s">
        <v>269</v>
      </c>
      <c r="D154" s="4" t="s">
        <v>8</v>
      </c>
      <c r="E154" s="26">
        <f>[1]калькул4!H80</f>
        <v>2.1501024797528379</v>
      </c>
      <c r="F154" s="29"/>
    </row>
    <row r="155" spans="1:6" ht="20.25" x14ac:dyDescent="0.3">
      <c r="A155" s="5">
        <v>139</v>
      </c>
      <c r="B155" s="3" t="s">
        <v>270</v>
      </c>
      <c r="C155" s="3" t="s">
        <v>271</v>
      </c>
      <c r="D155" s="4" t="s">
        <v>8</v>
      </c>
      <c r="E155" s="26">
        <f>[1]калькул4!I80</f>
        <v>1.7200819838022705</v>
      </c>
      <c r="F155" s="29"/>
    </row>
    <row r="156" spans="1:6" ht="20.25" x14ac:dyDescent="0.3">
      <c r="A156" s="5">
        <v>140</v>
      </c>
      <c r="B156" s="3" t="s">
        <v>272</v>
      </c>
      <c r="C156" s="3" t="s">
        <v>273</v>
      </c>
      <c r="D156" s="4" t="s">
        <v>8</v>
      </c>
      <c r="E156" s="26">
        <f>[1]калькул4!D111</f>
        <v>0.86004099190113525</v>
      </c>
      <c r="F156" s="29"/>
    </row>
    <row r="157" spans="1:6" ht="31.5" x14ac:dyDescent="0.3">
      <c r="A157" s="5">
        <v>141</v>
      </c>
      <c r="B157" s="3" t="s">
        <v>274</v>
      </c>
      <c r="C157" s="3" t="s">
        <v>275</v>
      </c>
      <c r="D157" s="4" t="s">
        <v>3</v>
      </c>
      <c r="E157" s="26">
        <f>[1]калькул4!E111</f>
        <v>7.5366402023009869</v>
      </c>
      <c r="F157" s="29"/>
    </row>
    <row r="158" spans="1:6" ht="31.5" x14ac:dyDescent="0.3">
      <c r="A158" s="5">
        <v>142</v>
      </c>
      <c r="B158" s="3" t="s">
        <v>276</v>
      </c>
      <c r="C158" s="46" t="s">
        <v>277</v>
      </c>
      <c r="D158" s="4" t="s">
        <v>3</v>
      </c>
      <c r="E158" s="26">
        <f>[1]калькул4!F111</f>
        <v>29.911040802882049</v>
      </c>
      <c r="F158" s="29"/>
    </row>
    <row r="159" spans="1:6" ht="31.5" x14ac:dyDescent="0.3">
      <c r="A159" s="5">
        <v>143</v>
      </c>
      <c r="B159" s="3" t="s">
        <v>278</v>
      </c>
      <c r="C159" s="47"/>
      <c r="D159" s="4" t="s">
        <v>3</v>
      </c>
      <c r="E159" s="26">
        <f>[1]калькул4!G111</f>
        <v>31.088640834491571</v>
      </c>
      <c r="F159" s="29"/>
    </row>
    <row r="160" spans="1:6" ht="31.5" x14ac:dyDescent="0.3">
      <c r="A160" s="5">
        <v>144</v>
      </c>
      <c r="B160" s="3" t="s">
        <v>279</v>
      </c>
      <c r="C160" s="47"/>
      <c r="D160" s="4" t="s">
        <v>3</v>
      </c>
      <c r="E160" s="26">
        <f>[1]калькул4!H111</f>
        <v>33.914880910354448</v>
      </c>
      <c r="F160" s="29"/>
    </row>
    <row r="161" spans="1:6" ht="31.5" x14ac:dyDescent="0.3">
      <c r="A161" s="5">
        <v>145</v>
      </c>
      <c r="B161" s="3" t="s">
        <v>280</v>
      </c>
      <c r="C161" s="48"/>
      <c r="D161" s="4" t="s">
        <v>3</v>
      </c>
      <c r="E161" s="26">
        <f>[1]калькул4!I111</f>
        <v>37.447681005183043</v>
      </c>
      <c r="F161" s="29"/>
    </row>
    <row r="162" spans="1:6" ht="31.5" x14ac:dyDescent="0.3">
      <c r="A162" s="5">
        <v>146</v>
      </c>
      <c r="B162" s="3" t="s">
        <v>22</v>
      </c>
      <c r="C162" s="46" t="s">
        <v>281</v>
      </c>
      <c r="D162" s="4" t="s">
        <v>3</v>
      </c>
      <c r="E162" s="26">
        <f>[1]калькул4!D140</f>
        <v>27.804677847994505</v>
      </c>
      <c r="F162" s="29"/>
    </row>
    <row r="163" spans="1:6" ht="31.5" x14ac:dyDescent="0.3">
      <c r="A163" s="5">
        <v>147</v>
      </c>
      <c r="B163" s="3" t="s">
        <v>23</v>
      </c>
      <c r="C163" s="47"/>
      <c r="D163" s="4" t="s">
        <v>3</v>
      </c>
      <c r="E163" s="26">
        <f>[1]калькул4!E140</f>
        <v>26.870066827893851</v>
      </c>
      <c r="F163" s="29"/>
    </row>
    <row r="164" spans="1:6" ht="31.5" x14ac:dyDescent="0.3">
      <c r="A164" s="5">
        <v>148</v>
      </c>
      <c r="B164" s="3" t="s">
        <v>24</v>
      </c>
      <c r="C164" s="47"/>
      <c r="D164" s="4" t="s">
        <v>3</v>
      </c>
      <c r="E164" s="26">
        <f>[1]калькул4!F140</f>
        <v>21.262400707289917</v>
      </c>
      <c r="F164" s="29"/>
    </row>
    <row r="165" spans="1:6" ht="31.5" x14ac:dyDescent="0.3">
      <c r="A165" s="5">
        <v>149</v>
      </c>
      <c r="B165" s="3" t="s">
        <v>25</v>
      </c>
      <c r="C165" s="47"/>
      <c r="D165" s="4" t="s">
        <v>3</v>
      </c>
      <c r="E165" s="26">
        <f>[1]калькул4!G140</f>
        <v>17.056651116836967</v>
      </c>
      <c r="F165" s="29"/>
    </row>
    <row r="166" spans="1:6" ht="31.5" x14ac:dyDescent="0.3">
      <c r="A166" s="5">
        <v>150</v>
      </c>
      <c r="B166" s="3" t="s">
        <v>26</v>
      </c>
      <c r="C166" s="48"/>
      <c r="D166" s="4" t="s">
        <v>3</v>
      </c>
      <c r="E166" s="26">
        <f>[1]калькул4!H140</f>
        <v>20.561442442214425</v>
      </c>
      <c r="F166" s="29"/>
    </row>
    <row r="167" spans="1:6" ht="94.5" x14ac:dyDescent="0.3">
      <c r="A167" s="5">
        <v>151</v>
      </c>
      <c r="B167" s="6" t="s">
        <v>282</v>
      </c>
      <c r="C167" s="6" t="s">
        <v>283</v>
      </c>
      <c r="D167" s="25" t="s">
        <v>38</v>
      </c>
      <c r="E167" s="26">
        <f>[1]калькул4!I140</f>
        <v>71.264090282674985</v>
      </c>
      <c r="F167" s="29"/>
    </row>
    <row r="168" spans="1:6" ht="20.25" x14ac:dyDescent="0.3">
      <c r="A168" s="5">
        <v>152</v>
      </c>
      <c r="B168" s="3" t="s">
        <v>284</v>
      </c>
      <c r="C168" s="46" t="s">
        <v>285</v>
      </c>
      <c r="D168" s="4" t="s">
        <v>8</v>
      </c>
      <c r="E168" s="26">
        <f>[1]калькул4!D168</f>
        <v>4.6730551005032783</v>
      </c>
      <c r="F168" s="29"/>
    </row>
    <row r="169" spans="1:6" ht="20.25" x14ac:dyDescent="0.3">
      <c r="A169" s="5">
        <v>153</v>
      </c>
      <c r="B169" s="3" t="s">
        <v>286</v>
      </c>
      <c r="C169" s="47"/>
      <c r="D169" s="4" t="s">
        <v>8</v>
      </c>
      <c r="E169" s="26">
        <f>[1]калькул4!E168</f>
        <v>6.7759298957297522</v>
      </c>
      <c r="F169" s="29"/>
    </row>
    <row r="170" spans="1:6" ht="20.25" x14ac:dyDescent="0.3">
      <c r="A170" s="5">
        <v>154</v>
      </c>
      <c r="B170" s="3" t="s">
        <v>287</v>
      </c>
      <c r="C170" s="48"/>
      <c r="D170" s="4" t="s">
        <v>8</v>
      </c>
      <c r="E170" s="26">
        <f>[1]калькул4!F168</f>
        <v>11.215332241207868</v>
      </c>
      <c r="F170" s="29"/>
    </row>
    <row r="171" spans="1:6" ht="94.5" customHeight="1" x14ac:dyDescent="0.3">
      <c r="A171" s="5">
        <v>155</v>
      </c>
      <c r="B171" s="6" t="s">
        <v>288</v>
      </c>
      <c r="C171" s="6" t="s">
        <v>289</v>
      </c>
      <c r="D171" s="25" t="s">
        <v>38</v>
      </c>
      <c r="E171" s="26">
        <f>[1]калькул4!G168</f>
        <v>67.291993447247208</v>
      </c>
      <c r="F171" s="29"/>
    </row>
    <row r="172" spans="1:6" ht="47.25" x14ac:dyDescent="0.3">
      <c r="A172" s="5">
        <v>156</v>
      </c>
      <c r="B172" s="3" t="s">
        <v>290</v>
      </c>
      <c r="C172" s="3" t="s">
        <v>291</v>
      </c>
      <c r="D172" s="4" t="s">
        <v>3</v>
      </c>
      <c r="E172" s="26">
        <f>[1]калькул4!H168</f>
        <v>9.1124574459813914</v>
      </c>
      <c r="F172" s="29"/>
    </row>
    <row r="173" spans="1:6" ht="31.5" x14ac:dyDescent="0.3">
      <c r="A173" s="5">
        <v>157</v>
      </c>
      <c r="B173" s="3" t="s">
        <v>292</v>
      </c>
      <c r="C173" s="3" t="s">
        <v>293</v>
      </c>
      <c r="D173" s="4" t="s">
        <v>3</v>
      </c>
      <c r="E173" s="26">
        <f>[1]калькул4!D195</f>
        <v>4.0851947115303924</v>
      </c>
      <c r="F173" s="29"/>
    </row>
    <row r="174" spans="1:6" ht="31.5" x14ac:dyDescent="0.3">
      <c r="A174" s="5">
        <v>158</v>
      </c>
      <c r="B174" s="3" t="s">
        <v>294</v>
      </c>
      <c r="C174" s="3" t="s">
        <v>295</v>
      </c>
      <c r="D174" s="4" t="s">
        <v>38</v>
      </c>
      <c r="E174" s="26">
        <f>[1]калькул4!E195</f>
        <v>27.571025092969343</v>
      </c>
      <c r="F174" s="29"/>
    </row>
    <row r="175" spans="1:6" ht="31.5" x14ac:dyDescent="0.3">
      <c r="A175" s="5">
        <v>159</v>
      </c>
      <c r="B175" s="3" t="s">
        <v>296</v>
      </c>
      <c r="C175" s="3" t="s">
        <v>297</v>
      </c>
      <c r="D175" s="4" t="s">
        <v>13</v>
      </c>
      <c r="E175" s="26">
        <f>[1]калькул4!D224</f>
        <v>6.2352971912832311</v>
      </c>
      <c r="F175" s="29"/>
    </row>
    <row r="176" spans="1:6" ht="31.5" x14ac:dyDescent="0.3">
      <c r="A176" s="5">
        <v>160</v>
      </c>
      <c r="B176" s="3" t="s">
        <v>298</v>
      </c>
      <c r="C176" s="3" t="s">
        <v>299</v>
      </c>
      <c r="D176" s="4" t="s">
        <v>300</v>
      </c>
      <c r="E176" s="26">
        <f>[1]калькул4!E224</f>
        <v>15.187429076635652</v>
      </c>
      <c r="F176" s="29"/>
    </row>
    <row r="177" spans="1:6" ht="31.5" x14ac:dyDescent="0.3">
      <c r="A177" s="5">
        <v>161</v>
      </c>
      <c r="B177" s="3" t="s">
        <v>301</v>
      </c>
      <c r="C177" s="3" t="s">
        <v>302</v>
      </c>
      <c r="D177" s="4" t="s">
        <v>69</v>
      </c>
      <c r="E177" s="26">
        <f>[1]калькул4!F224</f>
        <v>11.682637751258195</v>
      </c>
      <c r="F177" s="29"/>
    </row>
    <row r="178" spans="1:6" ht="31.5" x14ac:dyDescent="0.3">
      <c r="A178" s="5">
        <v>162</v>
      </c>
      <c r="B178" s="3" t="s">
        <v>303</v>
      </c>
      <c r="C178" s="3" t="s">
        <v>304</v>
      </c>
      <c r="D178" s="4" t="s">
        <v>13</v>
      </c>
      <c r="E178" s="26">
        <f>[1]калькул4!G224</f>
        <v>9.8134157110568836</v>
      </c>
      <c r="F178" s="29"/>
    </row>
    <row r="179" spans="1:6" ht="32.25" customHeight="1" x14ac:dyDescent="0.3">
      <c r="A179" s="5">
        <v>163</v>
      </c>
      <c r="B179" s="3" t="s">
        <v>305</v>
      </c>
      <c r="C179" s="3" t="s">
        <v>306</v>
      </c>
      <c r="D179" s="4" t="s">
        <v>307</v>
      </c>
      <c r="E179" s="26">
        <f>[1]калькул4!H224</f>
        <v>2.803833060301967</v>
      </c>
      <c r="F179" s="29"/>
    </row>
    <row r="180" spans="1:6" ht="17.25" customHeight="1" x14ac:dyDescent="0.3">
      <c r="A180" s="5">
        <v>164</v>
      </c>
      <c r="B180" s="3" t="s">
        <v>308</v>
      </c>
      <c r="C180" s="46" t="s">
        <v>309</v>
      </c>
      <c r="D180" s="49" t="s">
        <v>310</v>
      </c>
      <c r="E180" s="26">
        <f>[1]калькул4!D254</f>
        <v>3.9720968354277861</v>
      </c>
      <c r="F180" s="29"/>
    </row>
    <row r="181" spans="1:6" ht="21" customHeight="1" x14ac:dyDescent="0.3">
      <c r="A181" s="5">
        <v>165</v>
      </c>
      <c r="B181" s="3" t="s">
        <v>311</v>
      </c>
      <c r="C181" s="47"/>
      <c r="D181" s="50"/>
      <c r="E181" s="26">
        <f>[1]калькул4!E254</f>
        <v>5.8413188756290975</v>
      </c>
      <c r="F181" s="29"/>
    </row>
    <row r="182" spans="1:6" ht="18.75" customHeight="1" x14ac:dyDescent="0.3">
      <c r="A182" s="5">
        <v>166</v>
      </c>
      <c r="B182" s="3" t="s">
        <v>312</v>
      </c>
      <c r="C182" s="48"/>
      <c r="D182" s="51"/>
      <c r="E182" s="26">
        <f>[1]калькул4!F254</f>
        <v>7.7105409158304088</v>
      </c>
      <c r="F182" s="29"/>
    </row>
    <row r="183" spans="1:6" ht="47.25" customHeight="1" x14ac:dyDescent="0.3">
      <c r="A183" s="5">
        <v>167</v>
      </c>
      <c r="B183" s="3" t="s">
        <v>313</v>
      </c>
      <c r="C183" s="3" t="s">
        <v>314</v>
      </c>
      <c r="D183" s="4" t="s">
        <v>315</v>
      </c>
      <c r="E183" s="26">
        <f>[1]калькул4!G254</f>
        <v>7.0953381831843654</v>
      </c>
      <c r="F183" s="29"/>
    </row>
    <row r="184" spans="1:6" ht="31.5" x14ac:dyDescent="0.3">
      <c r="A184" s="5">
        <v>168</v>
      </c>
      <c r="B184" s="3" t="s">
        <v>316</v>
      </c>
      <c r="C184" s="3" t="s">
        <v>317</v>
      </c>
      <c r="D184" s="4" t="s">
        <v>69</v>
      </c>
      <c r="E184" s="26">
        <f>[1]калькул4!H254</f>
        <v>5.3752561993820942</v>
      </c>
      <c r="F184" s="29"/>
    </row>
    <row r="185" spans="1:6" ht="47.25" x14ac:dyDescent="0.3">
      <c r="A185" s="5">
        <v>169</v>
      </c>
      <c r="B185" s="3" t="s">
        <v>318</v>
      </c>
      <c r="C185" s="3" t="s">
        <v>319</v>
      </c>
      <c r="D185" s="4" t="s">
        <v>38</v>
      </c>
      <c r="E185" s="26">
        <f>[1]калькул4!I254</f>
        <v>11.682637751258195</v>
      </c>
      <c r="F185" s="29"/>
    </row>
    <row r="186" spans="1:6" ht="32.25" customHeight="1" x14ac:dyDescent="0.3">
      <c r="A186" s="5">
        <v>170</v>
      </c>
      <c r="B186" s="3" t="s">
        <v>320</v>
      </c>
      <c r="C186" s="3" t="s">
        <v>321</v>
      </c>
      <c r="D186" s="4" t="s">
        <v>322</v>
      </c>
      <c r="E186" s="26">
        <f>[1]калькул5!D20</f>
        <v>5.8052766953326636</v>
      </c>
      <c r="F186" s="29"/>
    </row>
    <row r="187" spans="1:6" ht="20.25" x14ac:dyDescent="0.3">
      <c r="A187" s="5">
        <v>171</v>
      </c>
      <c r="B187" s="3" t="s">
        <v>323</v>
      </c>
      <c r="C187" s="46" t="s">
        <v>324</v>
      </c>
      <c r="D187" s="4" t="s">
        <v>325</v>
      </c>
      <c r="E187" s="26">
        <f>[1]калькул5!E20</f>
        <v>3.0101434716539739</v>
      </c>
      <c r="F187" s="29"/>
    </row>
    <row r="188" spans="1:6" ht="20.25" x14ac:dyDescent="0.3">
      <c r="A188" s="5">
        <v>172</v>
      </c>
      <c r="B188" s="3" t="s">
        <v>326</v>
      </c>
      <c r="C188" s="48"/>
      <c r="D188" s="4" t="s">
        <v>325</v>
      </c>
      <c r="E188" s="26">
        <f>[1]калькул5!F20</f>
        <v>1.7200819838022705</v>
      </c>
      <c r="F188" s="29"/>
    </row>
    <row r="189" spans="1:6" ht="47.25" x14ac:dyDescent="0.3">
      <c r="A189" s="5">
        <v>173</v>
      </c>
      <c r="B189" s="3" t="s">
        <v>327</v>
      </c>
      <c r="C189" s="3" t="s">
        <v>328</v>
      </c>
      <c r="D189" s="4" t="s">
        <v>329</v>
      </c>
      <c r="E189" s="26">
        <f>[1]калькул5!G20</f>
        <v>6.3086243856794262</v>
      </c>
      <c r="F189" s="29"/>
    </row>
    <row r="190" spans="1:6" ht="47.25" x14ac:dyDescent="0.3">
      <c r="A190" s="5">
        <v>174</v>
      </c>
      <c r="B190" s="3" t="s">
        <v>330</v>
      </c>
      <c r="C190" s="3" t="s">
        <v>331</v>
      </c>
      <c r="D190" s="4" t="s">
        <v>329</v>
      </c>
      <c r="E190" s="26">
        <f>[1]калькул5!H20</f>
        <v>14.01916530150984</v>
      </c>
      <c r="F190" s="29"/>
    </row>
    <row r="191" spans="1:6" ht="31.5" x14ac:dyDescent="0.3">
      <c r="A191" s="5">
        <v>175</v>
      </c>
      <c r="B191" s="3" t="s">
        <v>332</v>
      </c>
      <c r="C191" s="3" t="s">
        <v>333</v>
      </c>
      <c r="D191" s="4" t="s">
        <v>334</v>
      </c>
      <c r="E191" s="26">
        <f>[1]калькул5!I20</f>
        <v>2.5801229757034054</v>
      </c>
      <c r="F191" s="29"/>
    </row>
    <row r="192" spans="1:6" ht="31.5" x14ac:dyDescent="0.3">
      <c r="A192" s="5">
        <v>176</v>
      </c>
      <c r="B192" s="3" t="s">
        <v>335</v>
      </c>
      <c r="C192" s="3" t="s">
        <v>336</v>
      </c>
      <c r="D192" s="4" t="s">
        <v>337</v>
      </c>
      <c r="E192" s="26">
        <f>[1]калькул5!J20</f>
        <v>3.9720968354277861</v>
      </c>
      <c r="F192" s="29"/>
    </row>
    <row r="193" spans="1:6" ht="20.25" x14ac:dyDescent="0.3">
      <c r="A193" s="5">
        <v>177</v>
      </c>
      <c r="B193" s="3" t="s">
        <v>338</v>
      </c>
      <c r="C193" s="3" t="s">
        <v>338</v>
      </c>
      <c r="D193" s="4" t="s">
        <v>178</v>
      </c>
      <c r="E193" s="26">
        <f>[1]калькул5!D48</f>
        <v>1.7200819838022705</v>
      </c>
      <c r="F193" s="29"/>
    </row>
    <row r="194" spans="1:6" ht="20.25" x14ac:dyDescent="0.3">
      <c r="A194" s="5">
        <v>178</v>
      </c>
      <c r="B194" s="3" t="s">
        <v>339</v>
      </c>
      <c r="C194" s="46" t="s">
        <v>340</v>
      </c>
      <c r="D194" s="4" t="s">
        <v>15</v>
      </c>
      <c r="E194" s="26">
        <f>[1]калькул5!E48</f>
        <v>13.318207036434345</v>
      </c>
      <c r="F194" s="29"/>
    </row>
    <row r="195" spans="1:6" ht="31.5" customHeight="1" x14ac:dyDescent="0.3">
      <c r="A195" s="5">
        <v>179</v>
      </c>
      <c r="B195" s="3" t="s">
        <v>341</v>
      </c>
      <c r="C195" s="48"/>
      <c r="D195" s="4" t="s">
        <v>15</v>
      </c>
      <c r="E195" s="26">
        <f>[1]калькул5!F48</f>
        <v>21.496053462315075</v>
      </c>
      <c r="F195" s="29"/>
    </row>
    <row r="196" spans="1:6" ht="30" customHeight="1" x14ac:dyDescent="0.3">
      <c r="A196" s="5">
        <v>180</v>
      </c>
      <c r="B196" s="3" t="s">
        <v>342</v>
      </c>
      <c r="C196" s="46" t="s">
        <v>343</v>
      </c>
      <c r="D196" s="4" t="s">
        <v>344</v>
      </c>
      <c r="E196" s="26">
        <f>[1]калькул5!G48</f>
        <v>15.904946260449407</v>
      </c>
      <c r="F196" s="29"/>
    </row>
    <row r="197" spans="1:6" ht="31.5" x14ac:dyDescent="0.3">
      <c r="A197" s="5">
        <v>181</v>
      </c>
      <c r="B197" s="3" t="s">
        <v>345</v>
      </c>
      <c r="C197" s="47"/>
      <c r="D197" s="4" t="s">
        <v>344</v>
      </c>
      <c r="E197" s="26">
        <f>[1]калькул5!H48</f>
        <v>19.465755124729121</v>
      </c>
      <c r="F197" s="29"/>
    </row>
    <row r="198" spans="1:6" ht="34.5" customHeight="1" x14ac:dyDescent="0.3">
      <c r="A198" s="5">
        <v>182</v>
      </c>
      <c r="B198" s="3" t="s">
        <v>346</v>
      </c>
      <c r="C198" s="48"/>
      <c r="D198" s="4" t="s">
        <v>344</v>
      </c>
      <c r="E198" s="26">
        <f>[1]калькул5!I48</f>
        <v>23.738725761864778</v>
      </c>
      <c r="F198" s="29"/>
    </row>
    <row r="199" spans="1:6" ht="48" customHeight="1" x14ac:dyDescent="0.3">
      <c r="A199" s="5">
        <v>183</v>
      </c>
      <c r="B199" s="5" t="s">
        <v>347</v>
      </c>
      <c r="C199" s="5" t="s">
        <v>348</v>
      </c>
      <c r="D199" s="12" t="s">
        <v>300</v>
      </c>
      <c r="E199" s="30">
        <f>[1]калькул5!J48</f>
        <v>21.496053462315075</v>
      </c>
      <c r="F199" s="29"/>
    </row>
    <row r="200" spans="1:6" ht="52.5" customHeight="1" x14ac:dyDescent="0.3">
      <c r="A200" s="5">
        <v>184</v>
      </c>
      <c r="B200" s="5" t="s">
        <v>349</v>
      </c>
      <c r="C200" s="42" t="s">
        <v>350</v>
      </c>
      <c r="D200" s="12" t="s">
        <v>3</v>
      </c>
      <c r="E200" s="30">
        <f>[1]калькул5!D76</f>
        <v>25.200640676443928</v>
      </c>
      <c r="F200" s="29"/>
    </row>
    <row r="201" spans="1:6" ht="51.75" customHeight="1" x14ac:dyDescent="0.3">
      <c r="A201" s="5">
        <v>185</v>
      </c>
      <c r="B201" s="5" t="s">
        <v>351</v>
      </c>
      <c r="C201" s="43"/>
      <c r="D201" s="12" t="s">
        <v>3</v>
      </c>
      <c r="E201" s="30">
        <f>[1]калькул5!E76</f>
        <v>26.378240708053461</v>
      </c>
      <c r="F201" s="29"/>
    </row>
    <row r="202" spans="1:6" ht="50.25" customHeight="1" x14ac:dyDescent="0.3">
      <c r="A202" s="5">
        <v>186</v>
      </c>
      <c r="B202" s="5" t="s">
        <v>352</v>
      </c>
      <c r="C202" s="43"/>
      <c r="D202" s="12" t="s">
        <v>3</v>
      </c>
      <c r="E202" s="30">
        <f>[1]калькул5!F76</f>
        <v>29.440000790238233</v>
      </c>
      <c r="F202" s="29"/>
    </row>
    <row r="203" spans="1:6" ht="53.25" customHeight="1" x14ac:dyDescent="0.3">
      <c r="A203" s="5">
        <v>187</v>
      </c>
      <c r="B203" s="5" t="s">
        <v>353</v>
      </c>
      <c r="C203" s="44"/>
      <c r="D203" s="12" t="s">
        <v>3</v>
      </c>
      <c r="E203" s="26">
        <f>[1]калькул5!G76</f>
        <v>33.443840897710629</v>
      </c>
      <c r="F203" s="29"/>
    </row>
    <row r="204" spans="1:6" ht="39" customHeight="1" x14ac:dyDescent="0.3">
      <c r="A204" s="5">
        <v>188</v>
      </c>
      <c r="B204" s="6" t="s">
        <v>16</v>
      </c>
      <c r="C204" s="42" t="s">
        <v>354</v>
      </c>
      <c r="D204" s="38" t="s">
        <v>10</v>
      </c>
      <c r="E204" s="30">
        <f>[1]калькул5!H76</f>
        <v>2.5801229757034054</v>
      </c>
      <c r="F204" s="29"/>
    </row>
    <row r="205" spans="1:6" ht="39" customHeight="1" x14ac:dyDescent="0.3">
      <c r="A205" s="5">
        <v>189</v>
      </c>
      <c r="B205" s="6" t="s">
        <v>17</v>
      </c>
      <c r="C205" s="44"/>
      <c r="D205" s="40"/>
      <c r="E205" s="30">
        <f>[1]калькул5!I76</f>
        <v>8.6004099190113514</v>
      </c>
      <c r="F205" s="29"/>
    </row>
    <row r="206" spans="1:6" ht="79.5" customHeight="1" x14ac:dyDescent="0.3">
      <c r="A206" s="45" t="s">
        <v>27</v>
      </c>
      <c r="B206" s="45"/>
      <c r="C206" s="45"/>
      <c r="D206" s="45"/>
      <c r="E206" s="45"/>
      <c r="F206" s="29"/>
    </row>
    <row r="207" spans="1:6" ht="21" customHeight="1" x14ac:dyDescent="0.3">
      <c r="A207" s="1" t="s">
        <v>355</v>
      </c>
      <c r="B207" s="31"/>
      <c r="C207" s="31"/>
      <c r="D207" s="19"/>
      <c r="E207" s="32"/>
      <c r="F207" s="32"/>
    </row>
    <row r="208" spans="1:6" ht="17.25" customHeight="1" x14ac:dyDescent="0.3">
      <c r="A208" s="1"/>
      <c r="B208" s="31"/>
      <c r="C208" s="31"/>
      <c r="D208" s="19"/>
      <c r="E208" s="32"/>
      <c r="F208" s="32"/>
    </row>
    <row r="209" spans="1:6" ht="17.25" customHeight="1" x14ac:dyDescent="0.3">
      <c r="A209" s="33"/>
      <c r="B209" s="34"/>
      <c r="C209" s="31"/>
      <c r="D209" s="19"/>
      <c r="E209" s="32"/>
      <c r="F209" s="32"/>
    </row>
    <row r="210" spans="1:6" x14ac:dyDescent="0.3">
      <c r="A210" s="2" t="s">
        <v>9</v>
      </c>
      <c r="E210" s="2" t="s">
        <v>356</v>
      </c>
    </row>
    <row r="211" spans="1:6" x14ac:dyDescent="0.3">
      <c r="A211" s="1"/>
      <c r="B211" s="1"/>
      <c r="C211" s="1"/>
      <c r="D211" s="1"/>
      <c r="E211" s="1"/>
      <c r="F211" s="1"/>
    </row>
  </sheetData>
  <mergeCells count="33">
    <mergeCell ref="A206:E206"/>
    <mergeCell ref="C158:C161"/>
    <mergeCell ref="C162:C166"/>
    <mergeCell ref="C168:C170"/>
    <mergeCell ref="C180:C182"/>
    <mergeCell ref="D180:D182"/>
    <mergeCell ref="C187:C188"/>
    <mergeCell ref="C194:C195"/>
    <mergeCell ref="C196:C198"/>
    <mergeCell ref="C200:C203"/>
    <mergeCell ref="C204:C205"/>
    <mergeCell ref="D204:D205"/>
    <mergeCell ref="C115:C117"/>
    <mergeCell ref="C21:C24"/>
    <mergeCell ref="C25:C27"/>
    <mergeCell ref="C28:C32"/>
    <mergeCell ref="C33:C37"/>
    <mergeCell ref="C41:C45"/>
    <mergeCell ref="C57:C58"/>
    <mergeCell ref="C60:C65"/>
    <mergeCell ref="C71:C72"/>
    <mergeCell ref="C74:C76"/>
    <mergeCell ref="C81:C82"/>
    <mergeCell ref="C112:C114"/>
    <mergeCell ref="A2:E2"/>
    <mergeCell ref="B3:E3"/>
    <mergeCell ref="A7:E7"/>
    <mergeCell ref="A8:E8"/>
    <mergeCell ref="A13:A16"/>
    <mergeCell ref="B13:B16"/>
    <mergeCell ref="C13:C16"/>
    <mergeCell ref="D13:D16"/>
    <mergeCell ref="E13:E16"/>
  </mergeCells>
  <pageMargins left="0.7" right="0.7" top="0.75" bottom="0.75" header="0.3" footer="0.3"/>
  <pageSetup paperSize="9" scale="52" orientation="portrait" verticalDpi="0" r:id="rId1"/>
  <rowBreaks count="1" manualBreakCount="1">
    <brk id="170" max="4" man="1"/>
  </rowBreaks>
  <colBreaks count="1" manualBreakCount="1">
    <brk id="5" max="2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2025-05-29T06:26:23Z</dcterms:modified>
</cp:coreProperties>
</file>